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2795"/>
  </bookViews>
  <sheets>
    <sheet name="全体" sheetId="3" r:id="rId1"/>
    <sheet name="費用" sheetId="4" r:id="rId2"/>
    <sheet name="タイムスケジュール" sheetId="1" r:id="rId3"/>
  </sheets>
  <definedNames>
    <definedName name="_xlnm._FilterDatabase" localSheetId="2" hidden="1">タイムスケジュール!$A$4:$M$76</definedName>
    <definedName name="_xlnm.Print_Area" localSheetId="2">タイムスケジュール!$A$1:$AA$76</definedName>
  </definedNames>
  <calcPr calcId="145621"/>
</workbook>
</file>

<file path=xl/calcChain.xml><?xml version="1.0" encoding="utf-8"?>
<calcChain xmlns="http://schemas.openxmlformats.org/spreadsheetml/2006/main">
  <c r="F10" i="4" l="1"/>
  <c r="F7" i="4"/>
  <c r="F6" i="4"/>
  <c r="E19" i="4"/>
  <c r="E13" i="4"/>
  <c r="E12" i="4"/>
  <c r="E10" i="4"/>
  <c r="E7" i="4"/>
  <c r="E6" i="4"/>
  <c r="F19" i="4" l="1"/>
  <c r="O11" i="1" l="1"/>
  <c r="O17" i="1" s="1"/>
  <c r="O23" i="1" s="1"/>
  <c r="O29" i="1" s="1"/>
  <c r="O35" i="1" s="1"/>
  <c r="O41" i="1" s="1"/>
  <c r="O47" i="1" s="1"/>
  <c r="O53" i="1" s="1"/>
  <c r="O59" i="1" s="1"/>
  <c r="O65" i="1" s="1"/>
  <c r="O71" i="1" s="1"/>
  <c r="V5" i="1" s="1"/>
  <c r="V11" i="1" s="1"/>
  <c r="V17" i="1" s="1"/>
  <c r="V23" i="1" s="1"/>
  <c r="V29" i="1" s="1"/>
  <c r="V35" i="1" s="1"/>
  <c r="V41" i="1" s="1"/>
  <c r="V47" i="1" s="1"/>
  <c r="V53" i="1" s="1"/>
  <c r="V59" i="1" s="1"/>
  <c r="V65" i="1" s="1"/>
  <c r="V71" i="1" s="1"/>
  <c r="A11" i="1" l="1"/>
  <c r="A17" i="1" s="1"/>
  <c r="A23" i="1" s="1"/>
  <c r="A29" i="1" s="1"/>
  <c r="A35" i="1" s="1"/>
  <c r="A41" i="1" s="1"/>
  <c r="A47" i="1" s="1"/>
  <c r="A53" i="1" s="1"/>
  <c r="A59" i="1" s="1"/>
  <c r="A65" i="1" s="1"/>
  <c r="A71" i="1" s="1"/>
  <c r="H5" i="1" s="1"/>
  <c r="H11" i="1" s="1"/>
  <c r="H17" i="1" s="1"/>
  <c r="H23" i="1" s="1"/>
  <c r="H29" i="1" s="1"/>
  <c r="H35" i="1" s="1"/>
  <c r="H41" i="1" s="1"/>
  <c r="H47" i="1" s="1"/>
  <c r="H53" i="1" s="1"/>
  <c r="H59" i="1" s="1"/>
  <c r="H65" i="1" s="1"/>
  <c r="H71" i="1" s="1"/>
</calcChain>
</file>

<file path=xl/sharedStrings.xml><?xml version="1.0" encoding="utf-8"?>
<sst xmlns="http://schemas.openxmlformats.org/spreadsheetml/2006/main" count="81" uniqueCount="58">
  <si>
    <t>時間</t>
    <rPh sb="0" eb="2">
      <t>ジカン</t>
    </rPh>
    <phoneticPr fontId="1"/>
  </si>
  <si>
    <t>ホールドポイント</t>
    <phoneticPr fontId="1"/>
  </si>
  <si>
    <r>
      <t xml:space="preserve">8:05 </t>
    </r>
    <r>
      <rPr>
        <sz val="11"/>
        <color theme="1"/>
        <rFont val="ＭＳ Ｐゴシック"/>
        <family val="3"/>
        <charset val="128"/>
      </rPr>
      <t>【大波止】フェリー万葉</t>
    </r>
    <rPh sb="6" eb="9">
      <t>オオハト</t>
    </rPh>
    <rPh sb="14" eb="16">
      <t>マンヨウ</t>
    </rPh>
    <phoneticPr fontId="1"/>
  </si>
  <si>
    <t>フェリー移動</t>
    <rPh sb="4" eb="6">
      <t>イドウ</t>
    </rPh>
    <phoneticPr fontId="1"/>
  </si>
  <si>
    <t>タクシー移動</t>
    <rPh sb="4" eb="6">
      <t>イドウ</t>
    </rPh>
    <phoneticPr fontId="1"/>
  </si>
  <si>
    <r>
      <t>BBQ</t>
    </r>
    <r>
      <rPr>
        <sz val="11"/>
        <color theme="1"/>
        <rFont val="ＭＳ Ｐゴシック"/>
        <family val="3"/>
        <charset val="128"/>
      </rPr>
      <t>タイム</t>
    </r>
    <phoneticPr fontId="1"/>
  </si>
  <si>
    <r>
      <t xml:space="preserve">14:43 </t>
    </r>
    <r>
      <rPr>
        <sz val="11"/>
        <color theme="1"/>
        <rFont val="ＭＳ Ｐゴシック"/>
        <family val="3"/>
        <charset val="128"/>
      </rPr>
      <t>【満潮</t>
    </r>
    <r>
      <rPr>
        <sz val="11"/>
        <color theme="1"/>
        <rFont val="Verdana"/>
        <family val="2"/>
      </rPr>
      <t>/</t>
    </r>
    <r>
      <rPr>
        <sz val="11"/>
        <color theme="1"/>
        <rFont val="ＭＳ Ｐゴシック"/>
        <family val="3"/>
        <charset val="128"/>
      </rPr>
      <t>小潮】</t>
    </r>
    <rPh sb="7" eb="9">
      <t>マンチョウ</t>
    </rPh>
    <rPh sb="10" eb="12">
      <t>コシオ</t>
    </rPh>
    <phoneticPr fontId="1"/>
  </si>
  <si>
    <t>【福江～荒川】間はタクシーで</t>
    <rPh sb="1" eb="3">
      <t>フクエ</t>
    </rPh>
    <rPh sb="4" eb="6">
      <t>アラカワ</t>
    </rPh>
    <rPh sb="7" eb="8">
      <t>カン</t>
    </rPh>
    <phoneticPr fontId="1"/>
  </si>
  <si>
    <r>
      <rPr>
        <sz val="11"/>
        <color theme="1"/>
        <rFont val="ＭＳ Ｐゴシック"/>
        <family val="3"/>
        <charset val="128"/>
      </rPr>
      <t>約</t>
    </r>
    <r>
      <rPr>
        <sz val="11"/>
        <color theme="1"/>
        <rFont val="Verdana"/>
        <family val="2"/>
      </rPr>
      <t>40</t>
    </r>
    <r>
      <rPr>
        <sz val="11"/>
        <color theme="1"/>
        <rFont val="ＭＳ Ｐゴシック"/>
        <family val="3"/>
        <charset val="128"/>
      </rPr>
      <t>分</t>
    </r>
    <rPh sb="0" eb="1">
      <t>ヤク</t>
    </rPh>
    <rPh sb="3" eb="4">
      <t>フン</t>
    </rPh>
    <phoneticPr fontId="1"/>
  </si>
  <si>
    <r>
      <t xml:space="preserve">釣り
</t>
    </r>
    <r>
      <rPr>
        <sz val="8"/>
        <color theme="1"/>
        <rFont val="ＭＳ Ｐゴシック"/>
        <family val="3"/>
        <charset val="128"/>
      </rPr>
      <t>（渡船時間ふくむ）</t>
    </r>
    <rPh sb="0" eb="1">
      <t>ツ</t>
    </rPh>
    <rPh sb="4" eb="6">
      <t>トセン</t>
    </rPh>
    <rPh sb="6" eb="8">
      <t>ジカン</t>
    </rPh>
    <phoneticPr fontId="1"/>
  </si>
  <si>
    <r>
      <t xml:space="preserve">21:23 </t>
    </r>
    <r>
      <rPr>
        <sz val="11"/>
        <color theme="1"/>
        <rFont val="ＭＳ Ｐゴシック"/>
        <family val="3"/>
        <charset val="128"/>
      </rPr>
      <t>【干潮</t>
    </r>
    <r>
      <rPr>
        <sz val="11"/>
        <color theme="1"/>
        <rFont val="Verdana"/>
        <family val="2"/>
      </rPr>
      <t>/</t>
    </r>
    <r>
      <rPr>
        <sz val="11"/>
        <color theme="1"/>
        <rFont val="ＭＳ Ｐゴシック"/>
        <family val="3"/>
        <charset val="128"/>
      </rPr>
      <t>小潮】</t>
    </r>
    <rPh sb="7" eb="9">
      <t>カンチョウ</t>
    </rPh>
    <rPh sb="10" eb="12">
      <t>コシオ</t>
    </rPh>
    <phoneticPr fontId="1"/>
  </si>
  <si>
    <r>
      <t xml:space="preserve">4:27 </t>
    </r>
    <r>
      <rPr>
        <sz val="11"/>
        <color theme="1"/>
        <rFont val="ＭＳ Ｐゴシック"/>
        <family val="3"/>
        <charset val="128"/>
      </rPr>
      <t>【満潮</t>
    </r>
    <r>
      <rPr>
        <sz val="11"/>
        <color theme="1"/>
        <rFont val="Verdana"/>
        <family val="2"/>
      </rPr>
      <t>/</t>
    </r>
    <r>
      <rPr>
        <sz val="11"/>
        <color theme="1"/>
        <rFont val="ＭＳ Ｐゴシック"/>
        <family val="3"/>
        <charset val="128"/>
      </rPr>
      <t>長潮】</t>
    </r>
    <rPh sb="6" eb="8">
      <t>マンチョウ</t>
    </rPh>
    <rPh sb="9" eb="10">
      <t>ナガ</t>
    </rPh>
    <rPh sb="10" eb="11">
      <t>シオ</t>
    </rPh>
    <phoneticPr fontId="1"/>
  </si>
  <si>
    <t>【五島荒川★弾丸ツアー★タイムスケジュール】</t>
    <rPh sb="1" eb="3">
      <t>ゴトウ</t>
    </rPh>
    <rPh sb="3" eb="5">
      <t>アラカワ</t>
    </rPh>
    <rPh sb="6" eb="8">
      <t>ダンガン</t>
    </rPh>
    <phoneticPr fontId="1"/>
  </si>
  <si>
    <r>
      <t xml:space="preserve">10:54 </t>
    </r>
    <r>
      <rPr>
        <sz val="11"/>
        <color theme="1"/>
        <rFont val="ＭＳ Ｐゴシック"/>
        <family val="3"/>
        <charset val="128"/>
      </rPr>
      <t>【干潮</t>
    </r>
    <r>
      <rPr>
        <sz val="11"/>
        <color theme="1"/>
        <rFont val="Verdana"/>
        <family val="2"/>
      </rPr>
      <t>/</t>
    </r>
    <r>
      <rPr>
        <sz val="11"/>
        <color theme="1"/>
        <rFont val="ＭＳ Ｐゴシック"/>
        <family val="3"/>
        <charset val="128"/>
      </rPr>
      <t>長潮】</t>
    </r>
    <rPh sb="7" eb="9">
      <t>カンチョウ</t>
    </rPh>
    <rPh sb="10" eb="11">
      <t>ナガ</t>
    </rPh>
    <rPh sb="11" eb="12">
      <t>シオ</t>
    </rPh>
    <phoneticPr fontId="1"/>
  </si>
  <si>
    <r>
      <t xml:space="preserve">11:45 </t>
    </r>
    <r>
      <rPr>
        <sz val="11"/>
        <color theme="1"/>
        <rFont val="ＭＳ Ｐゴシック"/>
        <family val="3"/>
        <charset val="128"/>
      </rPr>
      <t>【福江】フェリー万葉</t>
    </r>
    <rPh sb="7" eb="9">
      <t>フクエ</t>
    </rPh>
    <phoneticPr fontId="1"/>
  </si>
  <si>
    <r>
      <t xml:space="preserve">16:05 </t>
    </r>
    <r>
      <rPr>
        <sz val="11"/>
        <color theme="1"/>
        <rFont val="ＭＳ Ｐゴシック"/>
        <family val="3"/>
        <charset val="128"/>
      </rPr>
      <t>【大波止】フェリー万葉</t>
    </r>
    <rPh sb="7" eb="10">
      <t>オオハト</t>
    </rPh>
    <phoneticPr fontId="1"/>
  </si>
  <si>
    <t>No.</t>
    <phoneticPr fontId="1"/>
  </si>
  <si>
    <t>費目</t>
    <rPh sb="0" eb="2">
      <t>ヒモク</t>
    </rPh>
    <phoneticPr fontId="1"/>
  </si>
  <si>
    <t>大項目</t>
    <rPh sb="0" eb="3">
      <t>ダイコウモク</t>
    </rPh>
    <phoneticPr fontId="1"/>
  </si>
  <si>
    <t>小項目</t>
    <rPh sb="0" eb="3">
      <t>ショウコウモク</t>
    </rPh>
    <phoneticPr fontId="1"/>
  </si>
  <si>
    <t>備考</t>
    <rPh sb="0" eb="2">
      <t>ビコウ</t>
    </rPh>
    <phoneticPr fontId="1"/>
  </si>
  <si>
    <t>【荒川～福江】間はタクシーで</t>
    <rPh sb="1" eb="3">
      <t>アラカワ</t>
    </rPh>
    <rPh sb="4" eb="6">
      <t>フクエ</t>
    </rPh>
    <rPh sb="7" eb="8">
      <t>カン</t>
    </rPh>
    <phoneticPr fontId="1"/>
  </si>
  <si>
    <t>九州商船（フェリー）</t>
    <rPh sb="0" eb="2">
      <t>キュウシュウ</t>
    </rPh>
    <rPh sb="2" eb="4">
      <t>ショウセン</t>
    </rPh>
    <phoneticPr fontId="1"/>
  </si>
  <si>
    <t>行き（大波止～福江）</t>
    <rPh sb="0" eb="1">
      <t>イ</t>
    </rPh>
    <rPh sb="3" eb="6">
      <t>オオハト</t>
    </rPh>
    <rPh sb="7" eb="9">
      <t>フクエ</t>
    </rPh>
    <phoneticPr fontId="1"/>
  </si>
  <si>
    <t>帰り（福江～大波止）</t>
    <rPh sb="0" eb="1">
      <t>カエ</t>
    </rPh>
    <rPh sb="3" eb="5">
      <t>フクエ</t>
    </rPh>
    <rPh sb="6" eb="9">
      <t>オオハト</t>
    </rPh>
    <phoneticPr fontId="1"/>
  </si>
  <si>
    <t>2等指定（2等の場合：\2,180）</t>
    <rPh sb="1" eb="2">
      <t>トウ</t>
    </rPh>
    <rPh sb="2" eb="4">
      <t>シテイ</t>
    </rPh>
    <rPh sb="6" eb="7">
      <t>トウ</t>
    </rPh>
    <rPh sb="8" eb="10">
      <t>バアイ</t>
    </rPh>
    <phoneticPr fontId="1"/>
  </si>
  <si>
    <t>2等指定（2等の場合：\2,110）</t>
    <rPh sb="1" eb="2">
      <t>トウ</t>
    </rPh>
    <rPh sb="2" eb="4">
      <t>シテイ</t>
    </rPh>
    <rPh sb="6" eb="7">
      <t>トウ</t>
    </rPh>
    <rPh sb="8" eb="10">
      <t>バアイ</t>
    </rPh>
    <phoneticPr fontId="1"/>
  </si>
  <si>
    <t>ジャンボタクシー
（大波止タクシー）</t>
    <rPh sb="10" eb="13">
      <t>オオハト</t>
    </rPh>
    <phoneticPr fontId="1"/>
  </si>
  <si>
    <t>行き（福江～荒川）</t>
    <rPh sb="0" eb="1">
      <t>イ</t>
    </rPh>
    <rPh sb="3" eb="5">
      <t>フクエ</t>
    </rPh>
    <rPh sb="6" eb="8">
      <t>アラカワ</t>
    </rPh>
    <phoneticPr fontId="1"/>
  </si>
  <si>
    <t>帰り（荒川～福江）</t>
    <rPh sb="0" eb="1">
      <t>カエ</t>
    </rPh>
    <rPh sb="3" eb="5">
      <t>アラカワ</t>
    </rPh>
    <rPh sb="6" eb="8">
      <t>フクエ</t>
    </rPh>
    <phoneticPr fontId="1"/>
  </si>
  <si>
    <t>駐車場</t>
    <rPh sb="0" eb="3">
      <t>チュウシャジョウ</t>
    </rPh>
    <phoneticPr fontId="1"/>
  </si>
  <si>
    <t>大波止</t>
    <rPh sb="0" eb="3">
      <t>オオハト</t>
    </rPh>
    <phoneticPr fontId="1"/>
  </si>
  <si>
    <t>約36時間の駐車で想定</t>
    <rPh sb="0" eb="1">
      <t>ヤク</t>
    </rPh>
    <rPh sb="3" eb="5">
      <t>ジカン</t>
    </rPh>
    <rPh sb="6" eb="8">
      <t>チュウシャ</t>
    </rPh>
    <rPh sb="9" eb="11">
      <t>ソウテイ</t>
    </rPh>
    <phoneticPr fontId="1"/>
  </si>
  <si>
    <t>\5,160を3人で割り勘</t>
    <rPh sb="8" eb="9">
      <t>ニン</t>
    </rPh>
    <rPh sb="10" eb="11">
      <t>ワ</t>
    </rPh>
    <rPh sb="12" eb="13">
      <t>カン</t>
    </rPh>
    <phoneticPr fontId="1"/>
  </si>
  <si>
    <t>渡船（みやこ丸）</t>
    <rPh sb="0" eb="2">
      <t>トセン</t>
    </rPh>
    <rPh sb="6" eb="7">
      <t>マル</t>
    </rPh>
    <phoneticPr fontId="1"/>
  </si>
  <si>
    <t>http://www.k-int.jp/~kouzou/</t>
    <phoneticPr fontId="1"/>
  </si>
  <si>
    <t>瀬泊まりプラン</t>
    <rPh sb="0" eb="1">
      <t>セ</t>
    </rPh>
    <rPh sb="1" eb="2">
      <t>ド</t>
    </rPh>
    <phoneticPr fontId="1"/>
  </si>
  <si>
    <t>オキアミ生</t>
    <rPh sb="4" eb="5">
      <t>ナマ</t>
    </rPh>
    <phoneticPr fontId="1"/>
  </si>
  <si>
    <t>4角</t>
    <rPh sb="1" eb="2">
      <t>カク</t>
    </rPh>
    <phoneticPr fontId="1"/>
  </si>
  <si>
    <t>オキアミボイル</t>
    <phoneticPr fontId="1"/>
  </si>
  <si>
    <t>1角</t>
    <rPh sb="1" eb="2">
      <t>カク</t>
    </rPh>
    <phoneticPr fontId="1"/>
  </si>
  <si>
    <t>集魚剤</t>
    <rPh sb="0" eb="2">
      <t>シュウギョ</t>
    </rPh>
    <rPh sb="2" eb="3">
      <t>ザイ</t>
    </rPh>
    <phoneticPr fontId="1"/>
  </si>
  <si>
    <t>4袋</t>
    <rPh sb="1" eb="2">
      <t>フクロ</t>
    </rPh>
    <phoneticPr fontId="1"/>
  </si>
  <si>
    <t>4個</t>
    <rPh sb="1" eb="2">
      <t>コ</t>
    </rPh>
    <phoneticPr fontId="1"/>
  </si>
  <si>
    <t>まきえ・エサ</t>
    <phoneticPr fontId="1"/>
  </si>
  <si>
    <t>BBQ食材</t>
    <rPh sb="3" eb="5">
      <t>ショクザイ</t>
    </rPh>
    <phoneticPr fontId="1"/>
  </si>
  <si>
    <t>適宜持ち寄り！</t>
    <rPh sb="0" eb="2">
      <t>テキギ</t>
    </rPh>
    <rPh sb="2" eb="3">
      <t>モ</t>
    </rPh>
    <rPh sb="4" eb="5">
      <t>ヨ</t>
    </rPh>
    <phoneticPr fontId="1"/>
  </si>
  <si>
    <t>肉、キャベツ、ニンニク etc.</t>
    <rPh sb="0" eb="1">
      <t>ニク</t>
    </rPh>
    <phoneticPr fontId="1"/>
  </si>
  <si>
    <t>合計金額</t>
    <rPh sb="0" eb="2">
      <t>ゴウケイ</t>
    </rPh>
    <rPh sb="2" eb="4">
      <t>キンガク</t>
    </rPh>
    <phoneticPr fontId="1"/>
  </si>
  <si>
    <t>タクシー予約済み</t>
    <rPh sb="4" eb="6">
      <t>ヨヤク</t>
    </rPh>
    <rPh sb="6" eb="7">
      <t>ス</t>
    </rPh>
    <phoneticPr fontId="1"/>
  </si>
  <si>
    <t>1.予算計画</t>
    <rPh sb="2" eb="4">
      <t>ヨサン</t>
    </rPh>
    <rPh sb="4" eb="6">
      <t>ケイカク</t>
    </rPh>
    <phoneticPr fontId="1"/>
  </si>
  <si>
    <t>2.タイムスケジュール</t>
    <phoneticPr fontId="1"/>
  </si>
  <si>
    <t>【五島荒川★2016GW 弾丸ツアー★釣行計画書】</t>
    <rPh sb="19" eb="21">
      <t>チョウコウ</t>
    </rPh>
    <rPh sb="21" eb="24">
      <t>ケイカクショ</t>
    </rPh>
    <phoneticPr fontId="1"/>
  </si>
  <si>
    <t>ツケ餌</t>
    <rPh sb="2" eb="3">
      <t>エサ</t>
    </rPh>
    <phoneticPr fontId="1"/>
  </si>
  <si>
    <t>予算金額</t>
    <rPh sb="0" eb="2">
      <t>ヨサン</t>
    </rPh>
    <rPh sb="2" eb="4">
      <t>キンガク</t>
    </rPh>
    <phoneticPr fontId="1"/>
  </si>
  <si>
    <t>実績金額</t>
    <rPh sb="0" eb="2">
      <t>ジッセキ</t>
    </rPh>
    <rPh sb="2" eb="4">
      <t>キンガク</t>
    </rPh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</si>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</sst>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yyyy&quot;年&quot;m&quot;月&quot;d&quot;日&quot;\(aaa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Verdana"/>
      <family val="2"/>
    </font>
    <font>
      <sz val="18"/>
      <color theme="1"/>
      <name val="Verdana"/>
      <family val="2"/>
    </font>
    <font>
      <sz val="18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Verdana"/>
      <family val="2"/>
    </font>
    <font>
      <sz val="8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u/>
      <sz val="16"/>
      <color theme="1"/>
      <name val="ＭＳ Ｐゴシック"/>
      <family val="2"/>
      <charset val="128"/>
      <scheme val="minor"/>
    </font>
    <font>
      <i/>
      <u/>
      <sz val="24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0" xfId="0" applyFont="1">
      <alignment vertical="center"/>
    </xf>
    <xf numFmtId="0" fontId="5" fillId="3" borderId="5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5" fillId="6" borderId="5" xfId="0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vertical="center" shrinkToFit="1"/>
    </xf>
    <xf numFmtId="0" fontId="2" fillId="8" borderId="2" xfId="0" applyFont="1" applyFill="1" applyBorder="1" applyAlignment="1">
      <alignment vertical="center" shrinkToFit="1"/>
    </xf>
    <xf numFmtId="0" fontId="2" fillId="8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2" fillId="5" borderId="2" xfId="0" applyFont="1" applyFill="1" applyBorder="1" applyAlignment="1">
      <alignment vertical="center" shrinkToFit="1"/>
    </xf>
    <xf numFmtId="0" fontId="2" fillId="5" borderId="4" xfId="0" applyFont="1" applyFill="1" applyBorder="1" applyAlignment="1">
      <alignment vertical="center" shrinkToFit="1"/>
    </xf>
    <xf numFmtId="0" fontId="2" fillId="5" borderId="1" xfId="0" applyFont="1" applyFill="1" applyBorder="1" applyAlignment="1">
      <alignment vertical="center" shrinkToFit="1"/>
    </xf>
    <xf numFmtId="0" fontId="2" fillId="5" borderId="3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vertical="center" shrinkToFit="1"/>
    </xf>
    <xf numFmtId="0" fontId="2" fillId="4" borderId="2" xfId="0" applyFont="1" applyFill="1" applyBorder="1" applyAlignment="1">
      <alignment vertical="center" shrinkToFit="1"/>
    </xf>
    <xf numFmtId="0" fontId="2" fillId="4" borderId="4" xfId="0" applyFont="1" applyFill="1" applyBorder="1" applyAlignment="1">
      <alignment vertical="center" shrinkToFit="1"/>
    </xf>
    <xf numFmtId="0" fontId="6" fillId="5" borderId="1" xfId="0" applyFont="1" applyFill="1" applyBorder="1" applyAlignment="1">
      <alignment vertical="center" shrinkToFit="1"/>
    </xf>
    <xf numFmtId="0" fontId="6" fillId="5" borderId="2" xfId="0" applyFont="1" applyFill="1" applyBorder="1" applyAlignment="1">
      <alignment vertical="center" shrinkToFit="1"/>
    </xf>
    <xf numFmtId="0" fontId="6" fillId="5" borderId="4" xfId="0" applyFont="1" applyFill="1" applyBorder="1" applyAlignment="1">
      <alignment vertical="center" shrinkToFit="1"/>
    </xf>
    <xf numFmtId="0" fontId="6" fillId="4" borderId="4" xfId="0" applyFont="1" applyFill="1" applyBorder="1" applyAlignment="1">
      <alignment vertical="center" shrinkToFit="1"/>
    </xf>
    <xf numFmtId="0" fontId="6" fillId="4" borderId="1" xfId="0" applyFont="1" applyFill="1" applyBorder="1" applyAlignment="1">
      <alignment vertical="center" shrinkToFit="1"/>
    </xf>
    <xf numFmtId="0" fontId="6" fillId="4" borderId="2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5" fontId="0" fillId="0" borderId="0" xfId="0" applyNumberFormat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6" xfId="0" applyBorder="1" applyAlignment="1">
      <alignment vertical="center" shrinkToFit="1"/>
    </xf>
    <xf numFmtId="5" fontId="0" fillId="0" borderId="6" xfId="0" applyNumberForma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8" fillId="0" borderId="12" xfId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5" fontId="0" fillId="0" borderId="14" xfId="0" applyNumberForma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5" fontId="0" fillId="6" borderId="7" xfId="0" applyNumberFormat="1" applyFill="1" applyBorder="1" applyAlignment="1">
      <alignment vertical="center" shrinkToFit="1"/>
    </xf>
    <xf numFmtId="0" fontId="5" fillId="4" borderId="1" xfId="0" applyFont="1" applyFill="1" applyBorder="1" applyAlignment="1">
      <alignment vertical="center" shrinkToFit="1"/>
    </xf>
    <xf numFmtId="0" fontId="5" fillId="4" borderId="2" xfId="0" applyFont="1" applyFill="1" applyBorder="1" applyAlignment="1">
      <alignment vertical="center" shrinkToFit="1"/>
    </xf>
    <xf numFmtId="0" fontId="0" fillId="5" borderId="6" xfId="0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16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6" xfId="0" applyBorder="1" applyAlignment="1">
      <alignment vertical="center" wrapText="1" shrinkToFit="1"/>
    </xf>
    <xf numFmtId="0" fontId="0" fillId="0" borderId="6" xfId="0" applyBorder="1" applyAlignment="1">
      <alignment vertical="center" shrinkToFit="1"/>
    </xf>
    <xf numFmtId="0" fontId="0" fillId="5" borderId="8" xfId="0" applyFill="1" applyBorder="1" applyAlignment="1">
      <alignment horizontal="center" vertical="center" shrinkToFit="1"/>
    </xf>
    <xf numFmtId="0" fontId="0" fillId="5" borderId="11" xfId="0" applyFill="1" applyBorder="1" applyAlignment="1">
      <alignment horizontal="center" vertical="center" shrinkToFit="1"/>
    </xf>
    <xf numFmtId="0" fontId="0" fillId="5" borderId="10" xfId="0" applyFill="1" applyBorder="1" applyAlignment="1">
      <alignment horizontal="center" vertical="center" shrinkToFit="1"/>
    </xf>
    <xf numFmtId="0" fontId="0" fillId="5" borderId="12" xfId="0" applyFill="1" applyBorder="1" applyAlignment="1">
      <alignment horizontal="center" vertical="center" shrinkToFit="1"/>
    </xf>
    <xf numFmtId="0" fontId="0" fillId="5" borderId="9" xfId="0" applyFill="1" applyBorder="1" applyAlignment="1">
      <alignment horizontal="center" vertical="center" shrinkToFit="1"/>
    </xf>
    <xf numFmtId="0" fontId="0" fillId="5" borderId="6" xfId="0" applyFill="1" applyBorder="1" applyAlignment="1">
      <alignment horizontal="center" vertical="center" shrinkToFit="1"/>
    </xf>
    <xf numFmtId="20" fontId="2" fillId="2" borderId="1" xfId="0" applyNumberFormat="1" applyFont="1" applyFill="1" applyBorder="1" applyAlignment="1">
      <alignment horizontal="center" vertical="top"/>
    </xf>
    <xf numFmtId="20" fontId="2" fillId="2" borderId="2" xfId="0" applyNumberFormat="1" applyFont="1" applyFill="1" applyBorder="1" applyAlignment="1">
      <alignment horizontal="center" vertical="top"/>
    </xf>
    <xf numFmtId="20" fontId="2" fillId="2" borderId="3" xfId="0" applyNumberFormat="1" applyFont="1" applyFill="1" applyBorder="1" applyAlignment="1">
      <alignment horizontal="center" vertical="top"/>
    </xf>
    <xf numFmtId="20" fontId="2" fillId="2" borderId="4" xfId="0" applyNumberFormat="1" applyFont="1" applyFill="1" applyBorder="1" applyAlignment="1">
      <alignment horizontal="center" vertical="top"/>
    </xf>
    <xf numFmtId="176" fontId="3" fillId="5" borderId="6" xfId="0" applyNumberFormat="1" applyFont="1" applyFill="1" applyBorder="1" applyAlignment="1">
      <alignment horizontal="center" vertical="center" shrinkToFit="1"/>
    </xf>
    <xf numFmtId="176" fontId="3" fillId="7" borderId="6" xfId="0" applyNumberFormat="1" applyFont="1" applyFill="1" applyBorder="1" applyAlignment="1">
      <alignment horizontal="center" vertical="center" shrinkToFit="1"/>
    </xf>
    <xf numFmtId="5" fontId="0" fillId="0" borderId="6" xfId="0" applyNumberFormat="1" applyBorder="1" applyAlignment="1">
      <alignment horizontal="center" vertical="center" shrinkToFit="1"/>
    </xf>
    <xf numFmtId="5" fontId="0" fillId="0" borderId="6" xfId="0" applyNumberFormat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</xdr:row>
          <xdr:rowOff>161925</xdr:rowOff>
        </xdr:from>
        <xdr:to>
          <xdr:col>10</xdr:col>
          <xdr:colOff>466725</xdr:colOff>
          <xdr:row>22</xdr:row>
          <xdr:rowOff>19050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費用!$B$2:$G$19" spid="_x0000_s31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19075" y="809625"/>
              <a:ext cx="7105650" cy="3114675"/>
            </a:xfrm>
            <a:prstGeom prst="rect">
              <a:avLst/>
            </a:prstGeom>
            <a:solidFill>
              <a:schemeClr val="bg1"/>
            </a:solidFill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25</xdr:row>
          <xdr:rowOff>85725</xdr:rowOff>
        </xdr:from>
        <xdr:to>
          <xdr:col>20</xdr:col>
          <xdr:colOff>399654</xdr:colOff>
          <xdr:row>69</xdr:row>
          <xdr:rowOff>97918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タイムスケジュール!$A$1:$AA$76" spid="_x0000_s314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52400" y="4600575"/>
              <a:ext cx="13963254" cy="7555993"/>
            </a:xfrm>
            <a:prstGeom prst="rect">
              <a:avLst/>
            </a:prstGeom>
            <a:solidFill>
              <a:schemeClr val="bg1"/>
            </a:solidFill>
          </xdr:spPr>
        </xdr:pic>
        <xdr:clientData/>
      </xdr:twoCellAnchor>
    </mc:Choice>
    <mc:Fallback/>
  </mc:AlternateContent>
  <xdr:twoCellAnchor>
    <xdr:from>
      <xdr:col>10</xdr:col>
      <xdr:colOff>581025</xdr:colOff>
      <xdr:row>12</xdr:row>
      <xdr:rowOff>28575</xdr:rowOff>
    </xdr:from>
    <xdr:to>
      <xdr:col>16</xdr:col>
      <xdr:colOff>133350</xdr:colOff>
      <xdr:row>19</xdr:row>
      <xdr:rowOff>123825</xdr:rowOff>
    </xdr:to>
    <xdr:sp macro="" textlink="">
      <xdr:nvSpPr>
        <xdr:cNvPr id="6" name="角丸四角形 5"/>
        <xdr:cNvSpPr/>
      </xdr:nvSpPr>
      <xdr:spPr>
        <a:xfrm>
          <a:off x="7439025" y="2343150"/>
          <a:ext cx="3667125" cy="1295400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1400" u="sng">
              <a:solidFill>
                <a:sysClr val="windowText" lastClr="000000"/>
              </a:solidFill>
            </a:rPr>
            <a:t>【</a:t>
          </a:r>
          <a:r>
            <a:rPr kumimoji="1" lang="ja-JP" altLang="en-US" sz="1400" u="sng">
              <a:solidFill>
                <a:sysClr val="windowText" lastClr="000000"/>
              </a:solidFill>
            </a:rPr>
            <a:t>マキエについて</a:t>
          </a:r>
          <a:r>
            <a:rPr kumimoji="1" lang="en-US" altLang="ja-JP" sz="1400" u="sng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オキアミ生であれば、ツケ餌のとれるものを、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現地（みやこ丸）で予約・手配可能です。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（</a:t>
          </a:r>
          <a:r>
            <a:rPr kumimoji="1" lang="en-US" altLang="ja-JP" sz="1200">
              <a:solidFill>
                <a:sysClr val="windowText" lastClr="000000"/>
              </a:solidFill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</a:rPr>
            <a:t>角：</a:t>
          </a:r>
          <a:r>
            <a:rPr kumimoji="1" lang="en-US" altLang="ja-JP" sz="1200">
              <a:solidFill>
                <a:sysClr val="windowText" lastClr="000000"/>
              </a:solidFill>
            </a:rPr>
            <a:t>\950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</a:p>
      </xdr:txBody>
    </xdr:sp>
    <xdr:clientData/>
  </xdr:twoCellAnchor>
  <xdr:twoCellAnchor>
    <xdr:from>
      <xdr:col>10</xdr:col>
      <xdr:colOff>581025</xdr:colOff>
      <xdr:row>6</xdr:row>
      <xdr:rowOff>28574</xdr:rowOff>
    </xdr:from>
    <xdr:to>
      <xdr:col>16</xdr:col>
      <xdr:colOff>133350</xdr:colOff>
      <xdr:row>11</xdr:row>
      <xdr:rowOff>95249</xdr:rowOff>
    </xdr:to>
    <xdr:sp macro="" textlink="">
      <xdr:nvSpPr>
        <xdr:cNvPr id="7" name="角丸四角形 6"/>
        <xdr:cNvSpPr/>
      </xdr:nvSpPr>
      <xdr:spPr>
        <a:xfrm>
          <a:off x="7439025" y="1314449"/>
          <a:ext cx="3667125" cy="923925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u="sng">
              <a:solidFill>
                <a:sysClr val="windowText" lastClr="000000"/>
              </a:solidFill>
            </a:rPr>
            <a:t>【</a:t>
          </a:r>
          <a:r>
            <a:rPr lang="ja-JP" altLang="ja-JP" sz="14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渡船や船釣りの都丸</a:t>
          </a:r>
          <a:r>
            <a:rPr kumimoji="1" lang="en-US" altLang="ja-JP" sz="1400" u="sng">
              <a:solidFill>
                <a:sysClr val="windowText" lastClr="000000"/>
              </a:solidFill>
            </a:rPr>
            <a:t>】</a:t>
          </a:r>
        </a:p>
        <a:p>
          <a:pPr algn="l"/>
          <a:r>
            <a:rPr lang="ja-JP" altLang="en-US" sz="1200">
              <a:solidFill>
                <a:sysClr val="windowText" lastClr="000000"/>
              </a:solidFill>
            </a:rPr>
            <a:t>〒</a:t>
          </a:r>
          <a:r>
            <a:rPr lang="en-US" altLang="ja-JP" sz="1200">
              <a:solidFill>
                <a:sysClr val="windowText" lastClr="000000"/>
              </a:solidFill>
            </a:rPr>
            <a:t>853-0501</a:t>
          </a:r>
          <a:br>
            <a:rPr lang="en-US" altLang="ja-JP" sz="1200">
              <a:solidFill>
                <a:sysClr val="windowText" lastClr="000000"/>
              </a:solidFill>
            </a:rPr>
          </a:br>
          <a:r>
            <a:rPr lang="ja-JP" altLang="en-US" sz="1200">
              <a:solidFill>
                <a:sysClr val="windowText" lastClr="000000"/>
              </a:solidFill>
            </a:rPr>
            <a:t>長崎県五島市玉之浦町荒川</a:t>
          </a:r>
          <a:r>
            <a:rPr lang="en-US" altLang="ja-JP" sz="1200">
              <a:solidFill>
                <a:sysClr val="windowText" lastClr="000000"/>
              </a:solidFill>
            </a:rPr>
            <a:t>262</a:t>
          </a:r>
          <a:br>
            <a:rPr lang="en-US" altLang="ja-JP" sz="1200">
              <a:solidFill>
                <a:sysClr val="windowText" lastClr="000000"/>
              </a:solidFill>
            </a:rPr>
          </a:br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324971</xdr:colOff>
      <xdr:row>54</xdr:row>
      <xdr:rowOff>11206</xdr:rowOff>
    </xdr:from>
    <xdr:to>
      <xdr:col>19</xdr:col>
      <xdr:colOff>1591235</xdr:colOff>
      <xdr:row>61</xdr:row>
      <xdr:rowOff>0</xdr:rowOff>
    </xdr:to>
    <xdr:sp macro="" textlink="">
      <xdr:nvSpPr>
        <xdr:cNvPr id="2" name="角丸四角形 1"/>
        <xdr:cNvSpPr/>
      </xdr:nvSpPr>
      <xdr:spPr>
        <a:xfrm>
          <a:off x="15452912" y="11116235"/>
          <a:ext cx="5479676" cy="1322294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2800">
              <a:solidFill>
                <a:sysClr val="windowText" lastClr="000000"/>
              </a:solidFill>
            </a:rPr>
            <a:t>【</a:t>
          </a:r>
          <a:r>
            <a:rPr kumimoji="1" lang="ja-JP" altLang="en-US" sz="2800">
              <a:solidFill>
                <a:sysClr val="windowText" lastClr="000000"/>
              </a:solidFill>
            </a:rPr>
            <a:t>解散！！</a:t>
          </a:r>
          <a:r>
            <a:rPr kumimoji="1" lang="en-US" altLang="ja-JP" sz="28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2800">
              <a:solidFill>
                <a:sysClr val="windowText" lastClr="000000"/>
              </a:solidFill>
            </a:rPr>
            <a:t>おつかれさまでした！！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-int.jp/~kouzo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25"/>
  <sheetViews>
    <sheetView tabSelected="1" workbookViewId="0">
      <selection activeCell="C3" sqref="C3"/>
    </sheetView>
  </sheetViews>
  <sheetFormatPr defaultRowHeight="13.5" x14ac:dyDescent="0.15"/>
  <sheetData>
    <row r="1" spans="1:1" s="53" customFormat="1" ht="28.5" x14ac:dyDescent="0.15">
      <c r="A1" s="55" t="s">
        <v>52</v>
      </c>
    </row>
    <row r="3" spans="1:1" ht="18.75" x14ac:dyDescent="0.15">
      <c r="A3" s="54" t="s">
        <v>50</v>
      </c>
    </row>
    <row r="25" spans="1:1" ht="18.75" x14ac:dyDescent="0.15">
      <c r="A25" s="54" t="s">
        <v>51</v>
      </c>
    </row>
  </sheetData>
  <phoneticPr fontId="1"/>
  <pageMargins left="0.59055118110236227" right="0.51181102362204722" top="0.35433070866141736" bottom="0.27559055118110237" header="0.19685039370078741" footer="0.19685039370078741"/>
  <pageSetup paperSize="9" scale="62" orientation="landscape" r:id="rId1"/>
  <headerFooter>
    <oddHeader>&amp;R2016/4/1:計画策定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workbookViewId="0">
      <selection activeCell="B19" sqref="B19"/>
    </sheetView>
  </sheetViews>
  <sheetFormatPr defaultRowHeight="13.5" x14ac:dyDescent="0.15"/>
  <cols>
    <col min="1" max="1" width="3.625" style="37" customWidth="1"/>
    <col min="2" max="2" width="5.625" style="37" customWidth="1"/>
    <col min="3" max="3" width="18.625" style="37" customWidth="1"/>
    <col min="4" max="4" width="22.625" style="37" customWidth="1"/>
    <col min="5" max="6" width="10.625" style="37" customWidth="1"/>
    <col min="7" max="7" width="35.625" style="37" customWidth="1"/>
    <col min="8" max="16384" width="9" style="37"/>
  </cols>
  <sheetData>
    <row r="1" spans="2:7" ht="14.25" thickBot="1" x14ac:dyDescent="0.2"/>
    <row r="2" spans="2:7" x14ac:dyDescent="0.15">
      <c r="B2" s="61" t="s">
        <v>16</v>
      </c>
      <c r="C2" s="65" t="s">
        <v>17</v>
      </c>
      <c r="D2" s="65"/>
      <c r="E2" s="65" t="s">
        <v>54</v>
      </c>
      <c r="F2" s="65" t="s">
        <v>55</v>
      </c>
      <c r="G2" s="63" t="s">
        <v>20</v>
      </c>
    </row>
    <row r="3" spans="2:7" x14ac:dyDescent="0.15">
      <c r="B3" s="62"/>
      <c r="C3" s="52" t="s">
        <v>18</v>
      </c>
      <c r="D3" s="52" t="s">
        <v>19</v>
      </c>
      <c r="E3" s="66"/>
      <c r="F3" s="66"/>
      <c r="G3" s="64"/>
    </row>
    <row r="4" spans="2:7" x14ac:dyDescent="0.15">
      <c r="B4" s="42">
        <v>1</v>
      </c>
      <c r="C4" s="60" t="s">
        <v>22</v>
      </c>
      <c r="D4" s="40" t="s">
        <v>23</v>
      </c>
      <c r="E4" s="41">
        <v>3000</v>
      </c>
      <c r="F4" s="41">
        <v>2180</v>
      </c>
      <c r="G4" s="43" t="s">
        <v>25</v>
      </c>
    </row>
    <row r="5" spans="2:7" x14ac:dyDescent="0.15">
      <c r="B5" s="42">
        <v>2</v>
      </c>
      <c r="C5" s="60"/>
      <c r="D5" s="40" t="s">
        <v>24</v>
      </c>
      <c r="E5" s="41">
        <v>2930</v>
      </c>
      <c r="F5" s="41">
        <v>2110</v>
      </c>
      <c r="G5" s="43" t="s">
        <v>26</v>
      </c>
    </row>
    <row r="6" spans="2:7" x14ac:dyDescent="0.15">
      <c r="B6" s="42">
        <v>3</v>
      </c>
      <c r="C6" s="59" t="s">
        <v>27</v>
      </c>
      <c r="D6" s="40" t="s">
        <v>28</v>
      </c>
      <c r="E6" s="41">
        <f>5160/3</f>
        <v>1720</v>
      </c>
      <c r="F6" s="41">
        <f>7680/3</f>
        <v>2560</v>
      </c>
      <c r="G6" s="43" t="s">
        <v>33</v>
      </c>
    </row>
    <row r="7" spans="2:7" x14ac:dyDescent="0.15">
      <c r="B7" s="42">
        <v>4</v>
      </c>
      <c r="C7" s="60"/>
      <c r="D7" s="40" t="s">
        <v>29</v>
      </c>
      <c r="E7" s="41">
        <f>5160/3</f>
        <v>1720</v>
      </c>
      <c r="F7" s="41">
        <f>7680/3</f>
        <v>2560</v>
      </c>
      <c r="G7" s="43" t="s">
        <v>33</v>
      </c>
    </row>
    <row r="8" spans="2:7" x14ac:dyDescent="0.15">
      <c r="B8" s="42">
        <v>5</v>
      </c>
      <c r="C8" s="40" t="s">
        <v>30</v>
      </c>
      <c r="D8" s="40" t="s">
        <v>31</v>
      </c>
      <c r="E8" s="41">
        <v>2880</v>
      </c>
      <c r="F8" s="73" t="s">
        <v>56</v>
      </c>
      <c r="G8" s="43" t="s">
        <v>32</v>
      </c>
    </row>
    <row r="9" spans="2:7" x14ac:dyDescent="0.15">
      <c r="B9" s="42">
        <v>6</v>
      </c>
      <c r="C9" s="40" t="s">
        <v>34</v>
      </c>
      <c r="D9" s="40" t="s">
        <v>36</v>
      </c>
      <c r="E9" s="41">
        <v>7000</v>
      </c>
      <c r="F9" s="41">
        <v>5000</v>
      </c>
      <c r="G9" s="44" t="s">
        <v>35</v>
      </c>
    </row>
    <row r="10" spans="2:7" x14ac:dyDescent="0.15">
      <c r="B10" s="42">
        <v>7</v>
      </c>
      <c r="C10" s="56" t="s">
        <v>44</v>
      </c>
      <c r="D10" s="40" t="s">
        <v>37</v>
      </c>
      <c r="E10" s="41">
        <f>4*750</f>
        <v>3000</v>
      </c>
      <c r="F10" s="74">
        <f>950*2</f>
        <v>1900</v>
      </c>
      <c r="G10" s="43" t="s">
        <v>38</v>
      </c>
    </row>
    <row r="11" spans="2:7" x14ac:dyDescent="0.15">
      <c r="B11" s="42">
        <v>8</v>
      </c>
      <c r="C11" s="57"/>
      <c r="D11" s="40" t="s">
        <v>39</v>
      </c>
      <c r="E11" s="41">
        <v>800</v>
      </c>
      <c r="F11" s="73" t="s">
        <v>57</v>
      </c>
      <c r="G11" s="43" t="s">
        <v>40</v>
      </c>
    </row>
    <row r="12" spans="2:7" x14ac:dyDescent="0.15">
      <c r="B12" s="42">
        <v>9</v>
      </c>
      <c r="C12" s="57"/>
      <c r="D12" s="40" t="s">
        <v>41</v>
      </c>
      <c r="E12" s="41">
        <f>4*800</f>
        <v>3200</v>
      </c>
      <c r="F12" s="73" t="s">
        <v>57</v>
      </c>
      <c r="G12" s="43" t="s">
        <v>42</v>
      </c>
    </row>
    <row r="13" spans="2:7" x14ac:dyDescent="0.15">
      <c r="B13" s="42">
        <v>10</v>
      </c>
      <c r="C13" s="58"/>
      <c r="D13" s="40" t="s">
        <v>53</v>
      </c>
      <c r="E13" s="41">
        <f>4*350</f>
        <v>1400</v>
      </c>
      <c r="F13" s="73" t="s">
        <v>57</v>
      </c>
      <c r="G13" s="43" t="s">
        <v>43</v>
      </c>
    </row>
    <row r="14" spans="2:7" x14ac:dyDescent="0.15">
      <c r="B14" s="42">
        <v>11</v>
      </c>
      <c r="C14" s="40" t="s">
        <v>45</v>
      </c>
      <c r="D14" s="40" t="s">
        <v>47</v>
      </c>
      <c r="E14" s="41">
        <v>1500</v>
      </c>
      <c r="F14" s="41">
        <v>1500</v>
      </c>
      <c r="G14" s="43" t="s">
        <v>46</v>
      </c>
    </row>
    <row r="15" spans="2:7" x14ac:dyDescent="0.15">
      <c r="B15" s="42">
        <v>12</v>
      </c>
      <c r="C15" s="40"/>
      <c r="D15" s="40"/>
      <c r="E15" s="41"/>
      <c r="F15" s="41"/>
      <c r="G15" s="43"/>
    </row>
    <row r="16" spans="2:7" x14ac:dyDescent="0.15">
      <c r="B16" s="42">
        <v>13</v>
      </c>
      <c r="C16" s="40"/>
      <c r="D16" s="40"/>
      <c r="E16" s="41"/>
      <c r="F16" s="41"/>
      <c r="G16" s="43"/>
    </row>
    <row r="17" spans="2:7" x14ac:dyDescent="0.15">
      <c r="B17" s="42">
        <v>14</v>
      </c>
      <c r="C17" s="40"/>
      <c r="D17" s="40"/>
      <c r="E17" s="41"/>
      <c r="F17" s="41"/>
      <c r="G17" s="43"/>
    </row>
    <row r="18" spans="2:7" ht="14.25" thickBot="1" x14ac:dyDescent="0.2">
      <c r="B18" s="45">
        <v>15</v>
      </c>
      <c r="C18" s="46"/>
      <c r="D18" s="46"/>
      <c r="E18" s="47"/>
      <c r="F18" s="47"/>
      <c r="G18" s="48"/>
    </row>
    <row r="19" spans="2:7" ht="14.25" thickBot="1" x14ac:dyDescent="0.2">
      <c r="D19" s="39" t="s">
        <v>48</v>
      </c>
      <c r="E19" s="49">
        <f>SUM(E4:E18)</f>
        <v>29150</v>
      </c>
      <c r="F19" s="49">
        <f>SUM(F4:F18)</f>
        <v>17810</v>
      </c>
    </row>
    <row r="20" spans="2:7" x14ac:dyDescent="0.15">
      <c r="F20" s="38"/>
    </row>
    <row r="21" spans="2:7" x14ac:dyDescent="0.15">
      <c r="F21" s="38"/>
    </row>
    <row r="22" spans="2:7" x14ac:dyDescent="0.15">
      <c r="F22" s="38"/>
    </row>
    <row r="23" spans="2:7" x14ac:dyDescent="0.15">
      <c r="F23" s="38"/>
    </row>
  </sheetData>
  <mergeCells count="8">
    <mergeCell ref="C10:C13"/>
    <mergeCell ref="C6:C7"/>
    <mergeCell ref="B2:B3"/>
    <mergeCell ref="G2:G3"/>
    <mergeCell ref="C2:D2"/>
    <mergeCell ref="F2:F3"/>
    <mergeCell ref="C4:C5"/>
    <mergeCell ref="E2:E3"/>
  </mergeCells>
  <phoneticPr fontId="1"/>
  <hyperlinks>
    <hyperlink ref="G9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6"/>
  <sheetViews>
    <sheetView zoomScale="85" zoomScaleNormal="85" workbookViewId="0">
      <pane ySplit="4" topLeftCell="A5" activePane="bottomLeft" state="frozenSplit"/>
      <selection pane="bottomLeft" activeCell="C5" sqref="C5"/>
    </sheetView>
  </sheetViews>
  <sheetFormatPr defaultRowHeight="15" customHeight="1" x14ac:dyDescent="0.15"/>
  <cols>
    <col min="1" max="1" width="10.625" style="1" customWidth="1"/>
    <col min="2" max="5" width="13.75" style="1" customWidth="1"/>
    <col min="6" max="6" width="25.625" style="1" customWidth="1"/>
    <col min="7" max="7" width="1.375" style="3" customWidth="1"/>
    <col min="8" max="8" width="10.625" style="1" customWidth="1"/>
    <col min="9" max="12" width="13.75" style="1" customWidth="1"/>
    <col min="13" max="13" width="25.625" style="1" customWidth="1"/>
    <col min="14" max="14" width="3.625" style="1" customWidth="1"/>
    <col min="15" max="15" width="10.625" style="1" customWidth="1"/>
    <col min="16" max="19" width="13.75" style="1" customWidth="1"/>
    <col min="20" max="20" width="25.625" style="1" customWidth="1"/>
    <col min="21" max="21" width="1.375" style="3" customWidth="1"/>
    <col min="22" max="22" width="10.625" style="1" customWidth="1"/>
    <col min="23" max="26" width="13.75" style="1" customWidth="1"/>
    <col min="27" max="27" width="25.625" style="1" customWidth="1"/>
    <col min="28" max="16384" width="9" style="1"/>
  </cols>
  <sheetData>
    <row r="1" spans="1:27" ht="39.950000000000003" customHeight="1" x14ac:dyDescent="0.15">
      <c r="A1" s="5" t="s">
        <v>12</v>
      </c>
      <c r="O1" s="5"/>
    </row>
    <row r="2" spans="1:27" ht="15" customHeight="1" x14ac:dyDescent="0.15">
      <c r="A2" s="2"/>
      <c r="O2" s="2"/>
    </row>
    <row r="3" spans="1:27" ht="39.950000000000003" customHeight="1" x14ac:dyDescent="0.15">
      <c r="A3" s="71">
        <v>42490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O3" s="72">
        <v>42491</v>
      </c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</row>
    <row r="4" spans="1:27" ht="30" customHeight="1" x14ac:dyDescent="0.15">
      <c r="A4" s="6" t="s">
        <v>0</v>
      </c>
      <c r="B4" s="6" t="s">
        <v>3</v>
      </c>
      <c r="C4" s="6" t="s">
        <v>4</v>
      </c>
      <c r="D4" s="23" t="s">
        <v>9</v>
      </c>
      <c r="E4" s="7" t="s">
        <v>5</v>
      </c>
      <c r="F4" s="15" t="s">
        <v>1</v>
      </c>
      <c r="G4" s="4"/>
      <c r="H4" s="6" t="s">
        <v>0</v>
      </c>
      <c r="I4" s="6" t="s">
        <v>3</v>
      </c>
      <c r="J4" s="6" t="s">
        <v>4</v>
      </c>
      <c r="K4" s="23" t="s">
        <v>9</v>
      </c>
      <c r="L4" s="7" t="s">
        <v>5</v>
      </c>
      <c r="M4" s="15" t="s">
        <v>1</v>
      </c>
      <c r="O4" s="6" t="s">
        <v>0</v>
      </c>
      <c r="P4" s="6" t="s">
        <v>3</v>
      </c>
      <c r="Q4" s="6" t="s">
        <v>4</v>
      </c>
      <c r="R4" s="23" t="s">
        <v>9</v>
      </c>
      <c r="S4" s="7" t="s">
        <v>5</v>
      </c>
      <c r="T4" s="15" t="s">
        <v>1</v>
      </c>
      <c r="U4" s="4"/>
      <c r="V4" s="6" t="s">
        <v>0</v>
      </c>
      <c r="W4" s="6" t="s">
        <v>3</v>
      </c>
      <c r="X4" s="6" t="s">
        <v>4</v>
      </c>
      <c r="Y4" s="23" t="s">
        <v>9</v>
      </c>
      <c r="Z4" s="7" t="s">
        <v>5</v>
      </c>
      <c r="AA4" s="15" t="s">
        <v>1</v>
      </c>
    </row>
    <row r="5" spans="1:27" ht="15" customHeight="1" x14ac:dyDescent="0.15">
      <c r="A5" s="67">
        <v>0.33333333333333331</v>
      </c>
      <c r="B5" s="28"/>
      <c r="C5" s="8"/>
      <c r="D5" s="8"/>
      <c r="E5" s="8"/>
      <c r="F5" s="8" t="s">
        <v>2</v>
      </c>
      <c r="G5" s="4"/>
      <c r="H5" s="67">
        <f>A71+"1:00"</f>
        <v>0.83333333333333304</v>
      </c>
      <c r="I5" s="8"/>
      <c r="J5" s="8"/>
      <c r="K5" s="26"/>
      <c r="L5" s="8"/>
      <c r="M5" s="8"/>
      <c r="O5" s="67">
        <v>0.33333333333333331</v>
      </c>
      <c r="P5" s="19"/>
      <c r="Q5" s="8"/>
      <c r="R5" s="31"/>
      <c r="S5" s="8"/>
      <c r="T5" s="8"/>
      <c r="U5" s="4"/>
      <c r="V5" s="67">
        <f>O71+"1:00"</f>
        <v>0.83333333333333304</v>
      </c>
      <c r="W5" s="8"/>
      <c r="X5" s="8"/>
      <c r="Y5" s="8"/>
      <c r="Z5" s="8"/>
      <c r="AA5" s="8"/>
    </row>
    <row r="6" spans="1:27" ht="15" customHeight="1" x14ac:dyDescent="0.15">
      <c r="A6" s="68"/>
      <c r="B6" s="29"/>
      <c r="C6" s="9"/>
      <c r="D6" s="9"/>
      <c r="E6" s="9"/>
      <c r="F6" s="9"/>
      <c r="G6" s="4"/>
      <c r="H6" s="68"/>
      <c r="I6" s="9"/>
      <c r="J6" s="9"/>
      <c r="K6" s="24"/>
      <c r="L6" s="9"/>
      <c r="M6" s="9"/>
      <c r="O6" s="68"/>
      <c r="P6" s="20"/>
      <c r="Q6" s="9"/>
      <c r="R6" s="32"/>
      <c r="S6" s="9"/>
      <c r="T6" s="9"/>
      <c r="U6" s="4"/>
      <c r="V6" s="68"/>
      <c r="W6" s="9"/>
      <c r="X6" s="9"/>
      <c r="Y6" s="9"/>
      <c r="Z6" s="9"/>
      <c r="AA6" s="9"/>
    </row>
    <row r="7" spans="1:27" ht="15" customHeight="1" x14ac:dyDescent="0.15">
      <c r="A7" s="68"/>
      <c r="B7" s="29"/>
      <c r="C7" s="9"/>
      <c r="D7" s="9"/>
      <c r="E7" s="9"/>
      <c r="F7" s="9"/>
      <c r="G7" s="4"/>
      <c r="H7" s="68"/>
      <c r="I7" s="9"/>
      <c r="J7" s="9"/>
      <c r="K7" s="24"/>
      <c r="L7" s="9"/>
      <c r="M7" s="9"/>
      <c r="O7" s="68"/>
      <c r="P7" s="20"/>
      <c r="Q7" s="9"/>
      <c r="R7" s="32"/>
      <c r="S7" s="9"/>
      <c r="T7" s="9"/>
      <c r="U7" s="4"/>
      <c r="V7" s="68"/>
      <c r="W7" s="9"/>
      <c r="X7" s="9"/>
      <c r="Y7" s="9"/>
      <c r="Z7" s="9"/>
      <c r="AA7" s="9"/>
    </row>
    <row r="8" spans="1:27" ht="15" customHeight="1" x14ac:dyDescent="0.15">
      <c r="A8" s="68"/>
      <c r="B8" s="29"/>
      <c r="C8" s="9"/>
      <c r="D8" s="9"/>
      <c r="E8" s="9"/>
      <c r="F8" s="9"/>
      <c r="G8" s="4"/>
      <c r="H8" s="68"/>
      <c r="I8" s="9"/>
      <c r="J8" s="9"/>
      <c r="K8" s="9"/>
      <c r="L8" s="17"/>
      <c r="M8" s="9"/>
      <c r="O8" s="68"/>
      <c r="P8" s="20"/>
      <c r="Q8" s="9"/>
      <c r="R8" s="32"/>
      <c r="S8" s="9"/>
      <c r="T8" s="9"/>
      <c r="U8" s="4"/>
      <c r="V8" s="68"/>
      <c r="W8" s="9"/>
      <c r="X8" s="9"/>
      <c r="Y8" s="9"/>
      <c r="Z8" s="9"/>
      <c r="AA8" s="9"/>
    </row>
    <row r="9" spans="1:27" ht="15" customHeight="1" x14ac:dyDescent="0.15">
      <c r="A9" s="68"/>
      <c r="B9" s="29"/>
      <c r="C9" s="9"/>
      <c r="D9" s="9"/>
      <c r="E9" s="9"/>
      <c r="F9" s="9"/>
      <c r="G9" s="4"/>
      <c r="H9" s="68"/>
      <c r="I9" s="9"/>
      <c r="J9" s="9"/>
      <c r="K9" s="9"/>
      <c r="L9" s="17"/>
      <c r="M9" s="9"/>
      <c r="O9" s="68"/>
      <c r="P9" s="20"/>
      <c r="Q9" s="9"/>
      <c r="R9" s="32"/>
      <c r="S9" s="9"/>
      <c r="T9" s="9"/>
      <c r="U9" s="4"/>
      <c r="V9" s="68"/>
      <c r="W9" s="9"/>
      <c r="X9" s="9"/>
      <c r="Y9" s="9"/>
      <c r="Z9" s="9"/>
      <c r="AA9" s="9"/>
    </row>
    <row r="10" spans="1:27" ht="15" customHeight="1" x14ac:dyDescent="0.15">
      <c r="A10" s="70"/>
      <c r="B10" s="30"/>
      <c r="C10" s="10"/>
      <c r="D10" s="10"/>
      <c r="E10" s="10"/>
      <c r="F10" s="10"/>
      <c r="G10" s="4"/>
      <c r="H10" s="70"/>
      <c r="I10" s="13"/>
      <c r="J10" s="10"/>
      <c r="K10" s="13"/>
      <c r="L10" s="18"/>
      <c r="M10" s="13"/>
      <c r="O10" s="70"/>
      <c r="P10" s="21"/>
      <c r="Q10" s="10"/>
      <c r="R10" s="33"/>
      <c r="S10" s="10"/>
      <c r="T10" s="10"/>
      <c r="U10" s="4"/>
      <c r="V10" s="70"/>
      <c r="W10" s="13"/>
      <c r="X10" s="10"/>
      <c r="Y10" s="13"/>
      <c r="Z10" s="13"/>
      <c r="AA10" s="13"/>
    </row>
    <row r="11" spans="1:27" ht="15" customHeight="1" x14ac:dyDescent="0.15">
      <c r="A11" s="67">
        <f>A5+"1:00"</f>
        <v>0.375</v>
      </c>
      <c r="B11" s="28"/>
      <c r="C11" s="11"/>
      <c r="D11" s="11"/>
      <c r="E11" s="11"/>
      <c r="F11" s="11"/>
      <c r="G11" s="4"/>
      <c r="H11" s="67">
        <f t="shared" ref="H11" si="0">H5+"1:00"</f>
        <v>0.87499999999999967</v>
      </c>
      <c r="I11" s="8"/>
      <c r="J11" s="11"/>
      <c r="K11" s="8"/>
      <c r="L11" s="16"/>
      <c r="M11" s="8"/>
      <c r="O11" s="67">
        <f>O5+"1:00"</f>
        <v>0.375</v>
      </c>
      <c r="P11" s="19"/>
      <c r="Q11" s="11"/>
      <c r="R11" s="31"/>
      <c r="S11" s="11"/>
      <c r="T11" s="11"/>
      <c r="U11" s="4"/>
      <c r="V11" s="67">
        <f t="shared" ref="V11" si="1">V5+"1:00"</f>
        <v>0.87499999999999967</v>
      </c>
      <c r="W11" s="8"/>
      <c r="X11" s="11"/>
      <c r="Y11" s="8"/>
      <c r="Z11" s="8"/>
      <c r="AA11" s="8"/>
    </row>
    <row r="12" spans="1:27" ht="15" customHeight="1" x14ac:dyDescent="0.15">
      <c r="A12" s="68"/>
      <c r="B12" s="29"/>
      <c r="C12" s="12"/>
      <c r="D12" s="12"/>
      <c r="E12" s="12"/>
      <c r="F12" s="12"/>
      <c r="G12" s="4"/>
      <c r="H12" s="68"/>
      <c r="I12" s="9"/>
      <c r="J12" s="12"/>
      <c r="K12" s="9"/>
      <c r="L12" s="17"/>
      <c r="M12" s="9"/>
      <c r="O12" s="68"/>
      <c r="P12" s="20"/>
      <c r="Q12" s="12"/>
      <c r="R12" s="32"/>
      <c r="S12" s="12"/>
      <c r="T12" s="12"/>
      <c r="U12" s="4"/>
      <c r="V12" s="68"/>
      <c r="W12" s="9"/>
      <c r="X12" s="12"/>
      <c r="Y12" s="9"/>
      <c r="Z12" s="9"/>
      <c r="AA12" s="9"/>
    </row>
    <row r="13" spans="1:27" ht="15" customHeight="1" x14ac:dyDescent="0.15">
      <c r="A13" s="68"/>
      <c r="B13" s="29"/>
      <c r="C13" s="12"/>
      <c r="D13" s="12"/>
      <c r="E13" s="12"/>
      <c r="F13" s="12"/>
      <c r="G13" s="4"/>
      <c r="H13" s="68"/>
      <c r="I13" s="9"/>
      <c r="J13" s="12"/>
      <c r="K13" s="9"/>
      <c r="L13" s="17"/>
      <c r="M13" s="9" t="s">
        <v>10</v>
      </c>
      <c r="O13" s="68"/>
      <c r="P13" s="20"/>
      <c r="Q13" s="12"/>
      <c r="R13" s="32"/>
      <c r="S13" s="12"/>
      <c r="T13" s="12"/>
      <c r="U13" s="4"/>
      <c r="V13" s="68"/>
      <c r="W13" s="9"/>
      <c r="X13" s="12"/>
      <c r="Y13" s="9"/>
      <c r="Z13" s="9"/>
      <c r="AA13" s="9"/>
    </row>
    <row r="14" spans="1:27" ht="15" customHeight="1" x14ac:dyDescent="0.15">
      <c r="A14" s="68"/>
      <c r="B14" s="29"/>
      <c r="C14" s="12"/>
      <c r="D14" s="12"/>
      <c r="E14" s="12"/>
      <c r="F14" s="12"/>
      <c r="G14" s="4"/>
      <c r="H14" s="68"/>
      <c r="I14" s="9"/>
      <c r="J14" s="12"/>
      <c r="K14" s="9"/>
      <c r="L14" s="17"/>
      <c r="M14" s="9"/>
      <c r="O14" s="68"/>
      <c r="P14" s="20"/>
      <c r="Q14" s="12"/>
      <c r="R14" s="32"/>
      <c r="S14" s="12"/>
      <c r="T14" s="12"/>
      <c r="U14" s="4"/>
      <c r="V14" s="68"/>
      <c r="W14" s="9"/>
      <c r="X14" s="12"/>
      <c r="Y14" s="9"/>
      <c r="Z14" s="9"/>
      <c r="AA14" s="9"/>
    </row>
    <row r="15" spans="1:27" ht="15" customHeight="1" x14ac:dyDescent="0.15">
      <c r="A15" s="68"/>
      <c r="B15" s="29"/>
      <c r="C15" s="12"/>
      <c r="D15" s="12"/>
      <c r="E15" s="12"/>
      <c r="F15" s="12"/>
      <c r="G15" s="4"/>
      <c r="H15" s="68"/>
      <c r="I15" s="9"/>
      <c r="J15" s="12"/>
      <c r="K15" s="9"/>
      <c r="L15" s="17"/>
      <c r="M15" s="9"/>
      <c r="O15" s="68"/>
      <c r="P15" s="20"/>
      <c r="Q15" s="12"/>
      <c r="R15" s="32"/>
      <c r="S15" s="12"/>
      <c r="T15" s="12"/>
      <c r="U15" s="4"/>
      <c r="V15" s="68"/>
      <c r="W15" s="9"/>
      <c r="X15" s="12"/>
      <c r="Y15" s="9"/>
      <c r="Z15" s="9"/>
      <c r="AA15" s="9"/>
    </row>
    <row r="16" spans="1:27" ht="15" customHeight="1" x14ac:dyDescent="0.15">
      <c r="A16" s="70"/>
      <c r="B16" s="30"/>
      <c r="C16" s="10"/>
      <c r="D16" s="10"/>
      <c r="E16" s="10"/>
      <c r="F16" s="10"/>
      <c r="G16" s="4"/>
      <c r="H16" s="70"/>
      <c r="I16" s="13"/>
      <c r="J16" s="10"/>
      <c r="K16" s="13"/>
      <c r="L16" s="18"/>
      <c r="M16" s="13"/>
      <c r="O16" s="70"/>
      <c r="P16" s="21"/>
      <c r="Q16" s="10"/>
      <c r="R16" s="33"/>
      <c r="S16" s="10"/>
      <c r="T16" s="10"/>
      <c r="U16" s="4"/>
      <c r="V16" s="70"/>
      <c r="W16" s="13"/>
      <c r="X16" s="10"/>
      <c r="Y16" s="13"/>
      <c r="Z16" s="13"/>
      <c r="AA16" s="13"/>
    </row>
    <row r="17" spans="1:27" ht="15" customHeight="1" x14ac:dyDescent="0.15">
      <c r="A17" s="67">
        <f t="shared" ref="A17" si="2">A11+"1:00"</f>
        <v>0.41666666666666669</v>
      </c>
      <c r="B17" s="28"/>
      <c r="C17" s="11"/>
      <c r="D17" s="11"/>
      <c r="E17" s="11"/>
      <c r="F17" s="11"/>
      <c r="G17" s="4"/>
      <c r="H17" s="67">
        <f t="shared" ref="H17" si="3">H11+"1:00"</f>
        <v>0.9166666666666663</v>
      </c>
      <c r="I17" s="8"/>
      <c r="J17" s="11"/>
      <c r="K17" s="8"/>
      <c r="L17" s="16"/>
      <c r="M17" s="8"/>
      <c r="O17" s="67">
        <f t="shared" ref="O17" si="4">O11+"1:00"</f>
        <v>0.41666666666666669</v>
      </c>
      <c r="P17" s="19"/>
      <c r="Q17" s="50" t="s">
        <v>49</v>
      </c>
      <c r="R17" s="11"/>
      <c r="S17" s="11"/>
      <c r="T17" s="22" t="s">
        <v>21</v>
      </c>
      <c r="U17" s="4"/>
      <c r="V17" s="67">
        <f t="shared" ref="V17" si="5">V11+"1:00"</f>
        <v>0.9166666666666663</v>
      </c>
      <c r="W17" s="8"/>
      <c r="X17" s="11"/>
      <c r="Y17" s="8"/>
      <c r="Z17" s="8"/>
      <c r="AA17" s="8"/>
    </row>
    <row r="18" spans="1:27" ht="15" customHeight="1" x14ac:dyDescent="0.15">
      <c r="A18" s="68"/>
      <c r="B18" s="29"/>
      <c r="C18" s="12"/>
      <c r="D18" s="12"/>
      <c r="E18" s="12"/>
      <c r="F18" s="12"/>
      <c r="G18" s="4"/>
      <c r="H18" s="68"/>
      <c r="I18" s="9"/>
      <c r="J18" s="12"/>
      <c r="K18" s="9"/>
      <c r="L18" s="17"/>
      <c r="M18" s="9"/>
      <c r="O18" s="68"/>
      <c r="P18" s="20"/>
      <c r="Q18" s="29"/>
      <c r="R18" s="12"/>
      <c r="S18" s="12"/>
      <c r="T18" s="12" t="s">
        <v>8</v>
      </c>
      <c r="U18" s="4"/>
      <c r="V18" s="68"/>
      <c r="W18" s="9"/>
      <c r="X18" s="12"/>
      <c r="Y18" s="9"/>
      <c r="Z18" s="9"/>
      <c r="AA18" s="9"/>
    </row>
    <row r="19" spans="1:27" ht="15" customHeight="1" x14ac:dyDescent="0.15">
      <c r="A19" s="68"/>
      <c r="B19" s="29"/>
      <c r="C19" s="12"/>
      <c r="D19" s="12"/>
      <c r="E19" s="12"/>
      <c r="F19" s="12"/>
      <c r="G19" s="4"/>
      <c r="H19" s="68"/>
      <c r="I19" s="9"/>
      <c r="J19" s="12"/>
      <c r="K19" s="9"/>
      <c r="L19" s="17"/>
      <c r="M19" s="9"/>
      <c r="O19" s="68"/>
      <c r="P19" s="20"/>
      <c r="Q19" s="29"/>
      <c r="R19" s="12"/>
      <c r="S19" s="12"/>
      <c r="T19" s="12"/>
      <c r="U19" s="4"/>
      <c r="V19" s="68"/>
      <c r="W19" s="9"/>
      <c r="X19" s="12"/>
      <c r="Y19" s="9"/>
      <c r="Z19" s="9"/>
      <c r="AA19" s="9"/>
    </row>
    <row r="20" spans="1:27" ht="15" customHeight="1" x14ac:dyDescent="0.15">
      <c r="A20" s="68"/>
      <c r="B20" s="29"/>
      <c r="C20" s="12"/>
      <c r="D20" s="12"/>
      <c r="E20" s="12"/>
      <c r="F20" s="12"/>
      <c r="G20" s="4"/>
      <c r="H20" s="68"/>
      <c r="I20" s="9"/>
      <c r="J20" s="12"/>
      <c r="K20" s="24"/>
      <c r="L20" s="9"/>
      <c r="M20" s="9"/>
      <c r="O20" s="68"/>
      <c r="P20" s="20"/>
      <c r="Q20" s="29"/>
      <c r="R20" s="12"/>
      <c r="S20" s="12"/>
      <c r="T20" s="12"/>
      <c r="U20" s="4"/>
      <c r="V20" s="68"/>
      <c r="W20" s="9"/>
      <c r="X20" s="12"/>
      <c r="Y20" s="9"/>
      <c r="Z20" s="9"/>
      <c r="AA20" s="9"/>
    </row>
    <row r="21" spans="1:27" ht="15" customHeight="1" x14ac:dyDescent="0.15">
      <c r="A21" s="68"/>
      <c r="B21" s="29"/>
      <c r="C21" s="12"/>
      <c r="D21" s="12"/>
      <c r="E21" s="12"/>
      <c r="F21" s="12"/>
      <c r="G21" s="4"/>
      <c r="H21" s="68"/>
      <c r="I21" s="9"/>
      <c r="J21" s="12"/>
      <c r="K21" s="24"/>
      <c r="L21" s="9"/>
      <c r="M21" s="9"/>
      <c r="O21" s="68"/>
      <c r="P21" s="20"/>
      <c r="Q21" s="29"/>
      <c r="R21" s="12"/>
      <c r="S21" s="12"/>
      <c r="T21" s="12"/>
      <c r="U21" s="4"/>
      <c r="V21" s="68"/>
      <c r="W21" s="9"/>
      <c r="X21" s="12"/>
      <c r="Y21" s="9"/>
      <c r="Z21" s="9"/>
      <c r="AA21" s="9"/>
    </row>
    <row r="22" spans="1:27" ht="15" customHeight="1" x14ac:dyDescent="0.15">
      <c r="A22" s="70"/>
      <c r="B22" s="30"/>
      <c r="C22" s="10"/>
      <c r="D22" s="10"/>
      <c r="E22" s="10"/>
      <c r="F22" s="10"/>
      <c r="G22" s="4"/>
      <c r="H22" s="70"/>
      <c r="I22" s="13"/>
      <c r="J22" s="10"/>
      <c r="K22" s="25"/>
      <c r="L22" s="13"/>
      <c r="M22" s="13"/>
      <c r="O22" s="70"/>
      <c r="P22" s="34"/>
      <c r="Q22" s="10"/>
      <c r="R22" s="10"/>
      <c r="S22" s="10"/>
      <c r="T22" s="9" t="s">
        <v>13</v>
      </c>
      <c r="U22" s="4"/>
      <c r="V22" s="70"/>
      <c r="W22" s="13"/>
      <c r="X22" s="10"/>
      <c r="Y22" s="13"/>
      <c r="Z22" s="13"/>
      <c r="AA22" s="13"/>
    </row>
    <row r="23" spans="1:27" ht="15" customHeight="1" x14ac:dyDescent="0.15">
      <c r="A23" s="67">
        <f t="shared" ref="A23" si="6">A17+"1:00"</f>
        <v>0.45833333333333337</v>
      </c>
      <c r="B23" s="28"/>
      <c r="C23" s="11"/>
      <c r="D23" s="11"/>
      <c r="E23" s="11"/>
      <c r="F23" s="11"/>
      <c r="G23" s="4"/>
      <c r="H23" s="67">
        <f t="shared" ref="H23" si="7">H17+"1:00"</f>
        <v>0.95833333333333293</v>
      </c>
      <c r="I23" s="8"/>
      <c r="J23" s="11"/>
      <c r="K23" s="26"/>
      <c r="L23" s="8"/>
      <c r="M23" s="8"/>
      <c r="O23" s="67">
        <f t="shared" ref="O23" si="8">O17+"1:00"</f>
        <v>0.45833333333333337</v>
      </c>
      <c r="P23" s="35"/>
      <c r="Q23" s="11"/>
      <c r="R23" s="11"/>
      <c r="S23" s="11"/>
      <c r="T23" s="11"/>
      <c r="U23" s="4"/>
      <c r="V23" s="67">
        <f t="shared" ref="V23" si="9">V17+"1:00"</f>
        <v>0.95833333333333293</v>
      </c>
      <c r="W23" s="8"/>
      <c r="X23" s="11"/>
      <c r="Y23" s="8"/>
      <c r="Z23" s="8"/>
      <c r="AA23" s="8"/>
    </row>
    <row r="24" spans="1:27" ht="15" customHeight="1" x14ac:dyDescent="0.15">
      <c r="A24" s="68"/>
      <c r="B24" s="29"/>
      <c r="C24" s="12"/>
      <c r="D24" s="12"/>
      <c r="E24" s="12"/>
      <c r="F24" s="12"/>
      <c r="G24" s="4"/>
      <c r="H24" s="68"/>
      <c r="I24" s="9"/>
      <c r="J24" s="12"/>
      <c r="K24" s="24"/>
      <c r="L24" s="9"/>
      <c r="M24" s="9"/>
      <c r="O24" s="68"/>
      <c r="P24" s="36"/>
      <c r="Q24" s="12"/>
      <c r="R24" s="12"/>
      <c r="S24" s="12"/>
      <c r="T24" s="12"/>
      <c r="U24" s="4"/>
      <c r="V24" s="68"/>
      <c r="W24" s="9"/>
      <c r="X24" s="12"/>
      <c r="Y24" s="9"/>
      <c r="Z24" s="9"/>
      <c r="AA24" s="9"/>
    </row>
    <row r="25" spans="1:27" ht="15" customHeight="1" x14ac:dyDescent="0.15">
      <c r="A25" s="68"/>
      <c r="B25" s="12"/>
      <c r="C25" s="51" t="s">
        <v>49</v>
      </c>
      <c r="D25" s="12"/>
      <c r="E25" s="12"/>
      <c r="F25" s="22" t="s">
        <v>7</v>
      </c>
      <c r="G25" s="4"/>
      <c r="H25" s="68"/>
      <c r="I25" s="9"/>
      <c r="J25" s="12"/>
      <c r="K25" s="24"/>
      <c r="L25" s="9"/>
      <c r="M25" s="9"/>
      <c r="O25" s="68"/>
      <c r="P25" s="36"/>
      <c r="Q25" s="12"/>
      <c r="R25" s="12"/>
      <c r="S25" s="12"/>
      <c r="T25" s="12"/>
      <c r="U25" s="4"/>
      <c r="V25" s="68"/>
      <c r="W25" s="9"/>
      <c r="X25" s="12"/>
      <c r="Y25" s="9"/>
      <c r="Z25" s="9"/>
      <c r="AA25" s="9"/>
    </row>
    <row r="26" spans="1:27" ht="15" customHeight="1" x14ac:dyDescent="0.15">
      <c r="A26" s="68"/>
      <c r="B26" s="12"/>
      <c r="C26" s="29"/>
      <c r="D26" s="12"/>
      <c r="E26" s="12"/>
      <c r="F26" s="12" t="s">
        <v>8</v>
      </c>
      <c r="G26" s="4"/>
      <c r="H26" s="68"/>
      <c r="I26" s="9"/>
      <c r="J26" s="12"/>
      <c r="K26" s="24"/>
      <c r="L26" s="9"/>
      <c r="M26" s="9"/>
      <c r="O26" s="68"/>
      <c r="P26" s="36"/>
      <c r="Q26" s="12"/>
      <c r="R26" s="12"/>
      <c r="S26" s="12"/>
      <c r="T26" s="12"/>
      <c r="U26" s="4"/>
      <c r="V26" s="68"/>
      <c r="W26" s="9"/>
      <c r="X26" s="12"/>
      <c r="Y26" s="9"/>
      <c r="Z26" s="9"/>
      <c r="AA26" s="9"/>
    </row>
    <row r="27" spans="1:27" ht="15" customHeight="1" x14ac:dyDescent="0.15">
      <c r="A27" s="68"/>
      <c r="B27" s="12"/>
      <c r="C27" s="29"/>
      <c r="D27" s="12"/>
      <c r="E27" s="12"/>
      <c r="F27" s="12"/>
      <c r="G27" s="4"/>
      <c r="H27" s="68"/>
      <c r="I27" s="9"/>
      <c r="J27" s="12"/>
      <c r="K27" s="24"/>
      <c r="L27" s="9"/>
      <c r="M27" s="9"/>
      <c r="O27" s="68"/>
      <c r="P27" s="29"/>
      <c r="Q27" s="12"/>
      <c r="R27" s="12"/>
      <c r="S27" s="12"/>
      <c r="T27" s="12" t="s">
        <v>14</v>
      </c>
      <c r="U27" s="4"/>
      <c r="V27" s="68"/>
      <c r="W27" s="9"/>
      <c r="X27" s="12"/>
      <c r="Y27" s="9"/>
      <c r="Z27" s="9"/>
      <c r="AA27" s="9"/>
    </row>
    <row r="28" spans="1:27" ht="15" customHeight="1" x14ac:dyDescent="0.15">
      <c r="A28" s="70"/>
      <c r="B28" s="10"/>
      <c r="C28" s="30"/>
      <c r="D28" s="10"/>
      <c r="E28" s="10"/>
      <c r="F28" s="10"/>
      <c r="G28" s="4"/>
      <c r="H28" s="70"/>
      <c r="I28" s="13"/>
      <c r="J28" s="10"/>
      <c r="K28" s="25"/>
      <c r="L28" s="13"/>
      <c r="M28" s="13"/>
      <c r="O28" s="70"/>
      <c r="P28" s="30"/>
      <c r="Q28" s="10"/>
      <c r="R28" s="10"/>
      <c r="S28" s="10"/>
      <c r="T28" s="10"/>
      <c r="U28" s="4"/>
      <c r="V28" s="70"/>
      <c r="W28" s="13"/>
      <c r="X28" s="10"/>
      <c r="Y28" s="13"/>
      <c r="Z28" s="13"/>
      <c r="AA28" s="13"/>
    </row>
    <row r="29" spans="1:27" ht="15" customHeight="1" x14ac:dyDescent="0.15">
      <c r="A29" s="67">
        <f t="shared" ref="A29" si="10">A23+"1:00"</f>
        <v>0.5</v>
      </c>
      <c r="B29" s="8"/>
      <c r="C29" s="28"/>
      <c r="D29" s="8"/>
      <c r="E29" s="8"/>
      <c r="F29" s="8"/>
      <c r="G29" s="4"/>
      <c r="H29" s="67">
        <f t="shared" ref="H29" si="11">H23+"1:00"</f>
        <v>0.99999999999999956</v>
      </c>
      <c r="I29" s="8"/>
      <c r="J29" s="8"/>
      <c r="K29" s="26"/>
      <c r="L29" s="8"/>
      <c r="M29" s="8"/>
      <c r="O29" s="67">
        <f t="shared" ref="O29" si="12">O23+"1:00"</f>
        <v>0.5</v>
      </c>
      <c r="P29" s="28"/>
      <c r="Q29" s="8"/>
      <c r="R29" s="8"/>
      <c r="S29" s="8"/>
      <c r="T29" s="8"/>
      <c r="U29" s="4"/>
      <c r="V29" s="67">
        <f t="shared" ref="V29" si="13">V23+"1:00"</f>
        <v>0.99999999999999956</v>
      </c>
      <c r="W29" s="8"/>
      <c r="X29" s="8"/>
      <c r="Y29" s="8"/>
      <c r="Z29" s="8"/>
      <c r="AA29" s="8"/>
    </row>
    <row r="30" spans="1:27" ht="15" customHeight="1" x14ac:dyDescent="0.15">
      <c r="A30" s="68"/>
      <c r="B30" s="9"/>
      <c r="C30" s="9"/>
      <c r="D30" s="24"/>
      <c r="E30" s="9"/>
      <c r="F30" s="9"/>
      <c r="G30" s="4"/>
      <c r="H30" s="68"/>
      <c r="I30" s="9"/>
      <c r="J30" s="9"/>
      <c r="K30" s="24"/>
      <c r="L30" s="9"/>
      <c r="M30" s="9"/>
      <c r="O30" s="68"/>
      <c r="P30" s="29"/>
      <c r="Q30" s="9"/>
      <c r="R30" s="9"/>
      <c r="S30" s="9"/>
      <c r="T30" s="9"/>
      <c r="U30" s="4"/>
      <c r="V30" s="68"/>
      <c r="W30" s="9"/>
      <c r="X30" s="9"/>
      <c r="Y30" s="9"/>
      <c r="Z30" s="9"/>
      <c r="AA30" s="9"/>
    </row>
    <row r="31" spans="1:27" ht="15" customHeight="1" x14ac:dyDescent="0.15">
      <c r="A31" s="68"/>
      <c r="B31" s="9"/>
      <c r="C31" s="9"/>
      <c r="D31" s="24"/>
      <c r="E31" s="9"/>
      <c r="F31" s="9"/>
      <c r="G31" s="4"/>
      <c r="H31" s="68"/>
      <c r="I31" s="9"/>
      <c r="J31" s="9"/>
      <c r="K31" s="24"/>
      <c r="L31" s="9"/>
      <c r="M31" s="9"/>
      <c r="O31" s="68"/>
      <c r="P31" s="29"/>
      <c r="Q31" s="9"/>
      <c r="R31" s="9"/>
      <c r="S31" s="9"/>
      <c r="T31" s="9"/>
      <c r="U31" s="4"/>
      <c r="V31" s="68"/>
      <c r="W31" s="9"/>
      <c r="X31" s="9"/>
      <c r="Y31" s="9"/>
      <c r="Z31" s="9"/>
      <c r="AA31" s="9"/>
    </row>
    <row r="32" spans="1:27" ht="15" customHeight="1" x14ac:dyDescent="0.15">
      <c r="A32" s="68"/>
      <c r="B32" s="9"/>
      <c r="C32" s="9"/>
      <c r="D32" s="24"/>
      <c r="E32" s="9"/>
      <c r="F32" s="9"/>
      <c r="G32" s="4"/>
      <c r="H32" s="68"/>
      <c r="I32" s="9"/>
      <c r="J32" s="9"/>
      <c r="K32" s="24"/>
      <c r="L32" s="9"/>
      <c r="M32" s="9"/>
      <c r="O32" s="68"/>
      <c r="P32" s="29"/>
      <c r="Q32" s="9"/>
      <c r="R32" s="9"/>
      <c r="S32" s="9"/>
      <c r="T32" s="9"/>
      <c r="U32" s="4"/>
      <c r="V32" s="68"/>
      <c r="W32" s="9"/>
      <c r="X32" s="9"/>
      <c r="Y32" s="9"/>
      <c r="Z32" s="9"/>
      <c r="AA32" s="9"/>
    </row>
    <row r="33" spans="1:27" ht="15" customHeight="1" x14ac:dyDescent="0.15">
      <c r="A33" s="68"/>
      <c r="B33" s="9"/>
      <c r="C33" s="9"/>
      <c r="D33" s="24"/>
      <c r="E33" s="9"/>
      <c r="F33" s="9"/>
      <c r="G33" s="4"/>
      <c r="H33" s="68"/>
      <c r="I33" s="9"/>
      <c r="J33" s="9"/>
      <c r="K33" s="24"/>
      <c r="L33" s="9"/>
      <c r="M33" s="9"/>
      <c r="O33" s="68"/>
      <c r="P33" s="29"/>
      <c r="Q33" s="9"/>
      <c r="R33" s="9"/>
      <c r="S33" s="9"/>
      <c r="T33" s="9"/>
      <c r="U33" s="4"/>
      <c r="V33" s="68"/>
      <c r="W33" s="9"/>
      <c r="X33" s="9"/>
      <c r="Y33" s="9"/>
      <c r="Z33" s="9"/>
      <c r="AA33" s="9"/>
    </row>
    <row r="34" spans="1:27" ht="15" customHeight="1" x14ac:dyDescent="0.15">
      <c r="A34" s="70"/>
      <c r="B34" s="13"/>
      <c r="C34" s="13"/>
      <c r="D34" s="25"/>
      <c r="E34" s="13"/>
      <c r="F34" s="13"/>
      <c r="G34" s="4"/>
      <c r="H34" s="70"/>
      <c r="I34" s="13"/>
      <c r="J34" s="13"/>
      <c r="K34" s="25"/>
      <c r="L34" s="13"/>
      <c r="M34" s="13"/>
      <c r="O34" s="70"/>
      <c r="P34" s="30"/>
      <c r="Q34" s="13"/>
      <c r="R34" s="13"/>
      <c r="S34" s="13"/>
      <c r="T34" s="13"/>
      <c r="U34" s="4"/>
      <c r="V34" s="70"/>
      <c r="W34" s="13"/>
      <c r="X34" s="13"/>
      <c r="Y34" s="13"/>
      <c r="Z34" s="13"/>
      <c r="AA34" s="13"/>
    </row>
    <row r="35" spans="1:27" ht="15" customHeight="1" x14ac:dyDescent="0.15">
      <c r="A35" s="67">
        <f t="shared" ref="A35" si="14">A29+"1:00"</f>
        <v>0.54166666666666663</v>
      </c>
      <c r="B35" s="8"/>
      <c r="C35" s="8"/>
      <c r="D35" s="26"/>
      <c r="E35" s="8"/>
      <c r="F35" s="8"/>
      <c r="G35" s="4"/>
      <c r="H35" s="67">
        <f t="shared" ref="H35" si="15">H29+"1:00"</f>
        <v>1.0416666666666663</v>
      </c>
      <c r="I35" s="8"/>
      <c r="J35" s="8"/>
      <c r="K35" s="26"/>
      <c r="L35" s="8"/>
      <c r="M35" s="8"/>
      <c r="O35" s="67">
        <f t="shared" ref="O35" si="16">O29+"1:00"</f>
        <v>0.54166666666666663</v>
      </c>
      <c r="P35" s="28"/>
      <c r="Q35" s="8"/>
      <c r="R35" s="8"/>
      <c r="S35" s="8"/>
      <c r="T35" s="8"/>
      <c r="U35" s="4"/>
      <c r="V35" s="67">
        <f t="shared" ref="V35" si="17">V29+"1:00"</f>
        <v>1.0416666666666663</v>
      </c>
      <c r="W35" s="8"/>
      <c r="X35" s="8"/>
      <c r="Y35" s="8"/>
      <c r="Z35" s="8"/>
      <c r="AA35" s="8"/>
    </row>
    <row r="36" spans="1:27" ht="15" customHeight="1" x14ac:dyDescent="0.15">
      <c r="A36" s="68"/>
      <c r="B36" s="9"/>
      <c r="C36" s="9"/>
      <c r="D36" s="24"/>
      <c r="E36" s="9"/>
      <c r="F36" s="9"/>
      <c r="G36" s="4"/>
      <c r="H36" s="68"/>
      <c r="I36" s="9"/>
      <c r="J36" s="9"/>
      <c r="K36" s="24"/>
      <c r="L36" s="9"/>
      <c r="M36" s="9"/>
      <c r="O36" s="68"/>
      <c r="P36" s="29"/>
      <c r="Q36" s="9"/>
      <c r="R36" s="9"/>
      <c r="S36" s="9"/>
      <c r="T36" s="9"/>
      <c r="U36" s="4"/>
      <c r="V36" s="68"/>
      <c r="W36" s="9"/>
      <c r="X36" s="9"/>
      <c r="Y36" s="9"/>
      <c r="Z36" s="9"/>
      <c r="AA36" s="9"/>
    </row>
    <row r="37" spans="1:27" ht="15" customHeight="1" x14ac:dyDescent="0.15">
      <c r="A37" s="68"/>
      <c r="B37" s="9"/>
      <c r="C37" s="9"/>
      <c r="D37" s="24"/>
      <c r="E37" s="9"/>
      <c r="F37" s="9"/>
      <c r="G37" s="4"/>
      <c r="H37" s="68"/>
      <c r="I37" s="9"/>
      <c r="J37" s="9"/>
      <c r="K37" s="24"/>
      <c r="L37" s="9"/>
      <c r="M37" s="9"/>
      <c r="O37" s="68"/>
      <c r="P37" s="29"/>
      <c r="Q37" s="9"/>
      <c r="R37" s="9"/>
      <c r="S37" s="9"/>
      <c r="T37" s="9"/>
      <c r="U37" s="4"/>
      <c r="V37" s="68"/>
      <c r="W37" s="9"/>
      <c r="X37" s="9"/>
      <c r="Y37" s="9"/>
      <c r="Z37" s="9"/>
      <c r="AA37" s="9"/>
    </row>
    <row r="38" spans="1:27" ht="15" customHeight="1" x14ac:dyDescent="0.15">
      <c r="A38" s="68"/>
      <c r="B38" s="9"/>
      <c r="C38" s="9"/>
      <c r="D38" s="24"/>
      <c r="E38" s="9"/>
      <c r="F38" s="9"/>
      <c r="G38" s="4"/>
      <c r="H38" s="68"/>
      <c r="I38" s="9"/>
      <c r="J38" s="9"/>
      <c r="K38" s="24"/>
      <c r="L38" s="9"/>
      <c r="M38" s="9"/>
      <c r="O38" s="68"/>
      <c r="P38" s="29"/>
      <c r="Q38" s="9"/>
      <c r="R38" s="9"/>
      <c r="S38" s="9"/>
      <c r="T38" s="9"/>
      <c r="U38" s="4"/>
      <c r="V38" s="68"/>
      <c r="W38" s="9"/>
      <c r="X38" s="9"/>
      <c r="Y38" s="9"/>
      <c r="Z38" s="9"/>
      <c r="AA38" s="9"/>
    </row>
    <row r="39" spans="1:27" ht="15" customHeight="1" x14ac:dyDescent="0.15">
      <c r="A39" s="68"/>
      <c r="B39" s="9"/>
      <c r="C39" s="9"/>
      <c r="D39" s="24"/>
      <c r="E39" s="9"/>
      <c r="F39" s="9"/>
      <c r="G39" s="4"/>
      <c r="H39" s="68"/>
      <c r="I39" s="9"/>
      <c r="J39" s="9"/>
      <c r="K39" s="24"/>
      <c r="L39" s="9"/>
      <c r="M39" s="9"/>
      <c r="O39" s="68"/>
      <c r="P39" s="29"/>
      <c r="Q39" s="9"/>
      <c r="R39" s="9"/>
      <c r="S39" s="9"/>
      <c r="T39" s="9"/>
      <c r="U39" s="4"/>
      <c r="V39" s="68"/>
      <c r="W39" s="9"/>
      <c r="X39" s="9"/>
      <c r="Y39" s="9"/>
      <c r="Z39" s="9"/>
      <c r="AA39" s="9"/>
    </row>
    <row r="40" spans="1:27" ht="15" customHeight="1" x14ac:dyDescent="0.15">
      <c r="A40" s="70"/>
      <c r="B40" s="13"/>
      <c r="C40" s="13"/>
      <c r="D40" s="25"/>
      <c r="E40" s="13"/>
      <c r="F40" s="13"/>
      <c r="G40" s="4"/>
      <c r="H40" s="70"/>
      <c r="I40" s="13"/>
      <c r="J40" s="13"/>
      <c r="K40" s="25"/>
      <c r="L40" s="13"/>
      <c r="M40" s="13"/>
      <c r="O40" s="70"/>
      <c r="P40" s="30"/>
      <c r="Q40" s="13"/>
      <c r="R40" s="13"/>
      <c r="S40" s="13"/>
      <c r="T40" s="13"/>
      <c r="U40" s="4"/>
      <c r="V40" s="70"/>
      <c r="W40" s="13"/>
      <c r="X40" s="13"/>
      <c r="Y40" s="13"/>
      <c r="Z40" s="13"/>
      <c r="AA40" s="13"/>
    </row>
    <row r="41" spans="1:27" ht="15" customHeight="1" x14ac:dyDescent="0.15">
      <c r="A41" s="67">
        <f t="shared" ref="A41" si="18">A35+"1:00"</f>
        <v>0.58333333333333326</v>
      </c>
      <c r="B41" s="8"/>
      <c r="C41" s="8"/>
      <c r="D41" s="26"/>
      <c r="E41" s="8"/>
      <c r="F41" s="8"/>
      <c r="G41" s="4"/>
      <c r="H41" s="67">
        <f t="shared" ref="H41" si="19">H35+"1:00"</f>
        <v>1.083333333333333</v>
      </c>
      <c r="I41" s="8"/>
      <c r="J41" s="8"/>
      <c r="K41" s="26"/>
      <c r="L41" s="8"/>
      <c r="M41" s="8"/>
      <c r="O41" s="67">
        <f t="shared" ref="O41" si="20">O35+"1:00"</f>
        <v>0.58333333333333326</v>
      </c>
      <c r="P41" s="28"/>
      <c r="Q41" s="8"/>
      <c r="R41" s="8"/>
      <c r="S41" s="8"/>
      <c r="T41" s="8"/>
      <c r="U41" s="4"/>
      <c r="V41" s="67">
        <f t="shared" ref="V41" si="21">V35+"1:00"</f>
        <v>1.083333333333333</v>
      </c>
      <c r="W41" s="8"/>
      <c r="X41" s="8"/>
      <c r="Y41" s="8"/>
      <c r="Z41" s="8"/>
      <c r="AA41" s="8"/>
    </row>
    <row r="42" spans="1:27" ht="15" customHeight="1" x14ac:dyDescent="0.15">
      <c r="A42" s="68"/>
      <c r="B42" s="9"/>
      <c r="C42" s="9"/>
      <c r="D42" s="24"/>
      <c r="E42" s="9"/>
      <c r="F42" s="9"/>
      <c r="G42" s="4"/>
      <c r="H42" s="68"/>
      <c r="I42" s="9"/>
      <c r="J42" s="9"/>
      <c r="K42" s="24"/>
      <c r="L42" s="9"/>
      <c r="M42" s="9"/>
      <c r="O42" s="68"/>
      <c r="P42" s="29"/>
      <c r="Q42" s="9"/>
      <c r="R42" s="9"/>
      <c r="S42" s="9"/>
      <c r="T42" s="9"/>
      <c r="U42" s="4"/>
      <c r="V42" s="68"/>
      <c r="W42" s="9"/>
      <c r="X42" s="9"/>
      <c r="Y42" s="9"/>
      <c r="Z42" s="9"/>
      <c r="AA42" s="9"/>
    </row>
    <row r="43" spans="1:27" ht="15" customHeight="1" x14ac:dyDescent="0.15">
      <c r="A43" s="68"/>
      <c r="B43" s="9"/>
      <c r="C43" s="9"/>
      <c r="D43" s="24"/>
      <c r="E43" s="9"/>
      <c r="F43" s="9"/>
      <c r="G43" s="4"/>
      <c r="H43" s="68"/>
      <c r="I43" s="9"/>
      <c r="J43" s="9"/>
      <c r="K43" s="24"/>
      <c r="L43" s="9"/>
      <c r="M43" s="9"/>
      <c r="O43" s="68"/>
      <c r="P43" s="29"/>
      <c r="Q43" s="9"/>
      <c r="R43" s="9"/>
      <c r="S43" s="9"/>
      <c r="T43" s="9"/>
      <c r="U43" s="4"/>
      <c r="V43" s="68"/>
      <c r="W43" s="9"/>
      <c r="X43" s="9"/>
      <c r="Y43" s="9"/>
      <c r="Z43" s="9"/>
      <c r="AA43" s="9"/>
    </row>
    <row r="44" spans="1:27" ht="15" customHeight="1" x14ac:dyDescent="0.15">
      <c r="A44" s="68"/>
      <c r="B44" s="9"/>
      <c r="C44" s="9"/>
      <c r="D44" s="24"/>
      <c r="E44" s="9"/>
      <c r="F44" s="9"/>
      <c r="G44" s="4"/>
      <c r="H44" s="68"/>
      <c r="I44" s="9"/>
      <c r="J44" s="9"/>
      <c r="K44" s="24"/>
      <c r="L44" s="9"/>
      <c r="M44" s="9"/>
      <c r="O44" s="68"/>
      <c r="P44" s="29"/>
      <c r="Q44" s="9"/>
      <c r="R44" s="9"/>
      <c r="S44" s="9"/>
      <c r="T44" s="9"/>
      <c r="U44" s="4"/>
      <c r="V44" s="68"/>
      <c r="W44" s="9"/>
      <c r="X44" s="9"/>
      <c r="Y44" s="9"/>
      <c r="Z44" s="9"/>
      <c r="AA44" s="9"/>
    </row>
    <row r="45" spans="1:27" ht="15" customHeight="1" x14ac:dyDescent="0.15">
      <c r="A45" s="68"/>
      <c r="B45" s="9"/>
      <c r="C45" s="9"/>
      <c r="D45" s="24"/>
      <c r="E45" s="9"/>
      <c r="F45" s="9" t="s">
        <v>6</v>
      </c>
      <c r="G45" s="4"/>
      <c r="H45" s="68"/>
      <c r="I45" s="9"/>
      <c r="J45" s="9"/>
      <c r="K45" s="24"/>
      <c r="L45" s="9"/>
      <c r="M45" s="9"/>
      <c r="O45" s="68"/>
      <c r="P45" s="29"/>
      <c r="Q45" s="9"/>
      <c r="R45" s="9"/>
      <c r="S45" s="9"/>
      <c r="T45" s="9"/>
      <c r="U45" s="4"/>
      <c r="V45" s="68"/>
      <c r="W45" s="9"/>
      <c r="X45" s="9"/>
      <c r="Y45" s="9"/>
      <c r="Z45" s="9"/>
      <c r="AA45" s="9"/>
    </row>
    <row r="46" spans="1:27" ht="15" customHeight="1" x14ac:dyDescent="0.15">
      <c r="A46" s="70"/>
      <c r="B46" s="13"/>
      <c r="C46" s="13"/>
      <c r="D46" s="25"/>
      <c r="E46" s="13"/>
      <c r="F46" s="13"/>
      <c r="G46" s="4"/>
      <c r="H46" s="70"/>
      <c r="I46" s="13"/>
      <c r="J46" s="13"/>
      <c r="K46" s="25"/>
      <c r="L46" s="13"/>
      <c r="M46" s="13"/>
      <c r="O46" s="70"/>
      <c r="P46" s="30"/>
      <c r="Q46" s="13"/>
      <c r="R46" s="13"/>
      <c r="S46" s="13"/>
      <c r="T46" s="13"/>
      <c r="U46" s="4"/>
      <c r="V46" s="70"/>
      <c r="W46" s="13"/>
      <c r="X46" s="13"/>
      <c r="Y46" s="13"/>
      <c r="Z46" s="13"/>
      <c r="AA46" s="13"/>
    </row>
    <row r="47" spans="1:27" ht="15" customHeight="1" x14ac:dyDescent="0.15">
      <c r="A47" s="67">
        <f t="shared" ref="A47" si="22">A41+"1:00"</f>
        <v>0.62499999999999989</v>
      </c>
      <c r="B47" s="8"/>
      <c r="C47" s="8"/>
      <c r="D47" s="26"/>
      <c r="E47" s="8"/>
      <c r="F47" s="8"/>
      <c r="G47" s="4"/>
      <c r="H47" s="67">
        <f t="shared" ref="H47" si="23">H41+"1:00"</f>
        <v>1.1249999999999998</v>
      </c>
      <c r="I47" s="8"/>
      <c r="J47" s="8"/>
      <c r="K47" s="26"/>
      <c r="L47" s="8"/>
      <c r="M47" s="8"/>
      <c r="O47" s="67">
        <f t="shared" ref="O47" si="24">O41+"1:00"</f>
        <v>0.62499999999999989</v>
      </c>
      <c r="P47" s="28"/>
      <c r="Q47" s="8"/>
      <c r="R47" s="8"/>
      <c r="S47" s="8"/>
      <c r="T47" s="8"/>
      <c r="U47" s="4"/>
      <c r="V47" s="67">
        <f t="shared" ref="V47" si="25">V41+"1:00"</f>
        <v>1.1249999999999998</v>
      </c>
      <c r="W47" s="8"/>
      <c r="X47" s="8"/>
      <c r="Y47" s="8"/>
      <c r="Z47" s="8"/>
      <c r="AA47" s="8"/>
    </row>
    <row r="48" spans="1:27" ht="15" customHeight="1" x14ac:dyDescent="0.15">
      <c r="A48" s="68"/>
      <c r="B48" s="9"/>
      <c r="C48" s="9"/>
      <c r="D48" s="24"/>
      <c r="E48" s="9"/>
      <c r="F48" s="9"/>
      <c r="G48" s="4"/>
      <c r="H48" s="68"/>
      <c r="I48" s="9"/>
      <c r="J48" s="9"/>
      <c r="K48" s="24"/>
      <c r="L48" s="9"/>
      <c r="M48" s="9"/>
      <c r="O48" s="68"/>
      <c r="P48" s="29"/>
      <c r="Q48" s="9"/>
      <c r="R48" s="9"/>
      <c r="S48" s="9"/>
      <c r="T48" s="9"/>
      <c r="U48" s="4"/>
      <c r="V48" s="68"/>
      <c r="W48" s="9"/>
      <c r="X48" s="9"/>
      <c r="Y48" s="9"/>
      <c r="Z48" s="9"/>
      <c r="AA48" s="9"/>
    </row>
    <row r="49" spans="1:27" ht="15" customHeight="1" x14ac:dyDescent="0.15">
      <c r="A49" s="68"/>
      <c r="B49" s="9"/>
      <c r="C49" s="9"/>
      <c r="D49" s="24"/>
      <c r="E49" s="9"/>
      <c r="F49" s="9"/>
      <c r="G49" s="4"/>
      <c r="H49" s="68"/>
      <c r="I49" s="9"/>
      <c r="J49" s="9"/>
      <c r="K49" s="24"/>
      <c r="L49" s="9"/>
      <c r="M49" s="9"/>
      <c r="O49" s="68"/>
      <c r="P49" s="29"/>
      <c r="Q49" s="9"/>
      <c r="R49" s="9"/>
      <c r="S49" s="9"/>
      <c r="T49" s="9"/>
      <c r="U49" s="4"/>
      <c r="V49" s="68"/>
      <c r="W49" s="9"/>
      <c r="X49" s="9"/>
      <c r="Y49" s="9"/>
      <c r="Z49" s="9"/>
      <c r="AA49" s="9"/>
    </row>
    <row r="50" spans="1:27" ht="15" customHeight="1" x14ac:dyDescent="0.15">
      <c r="A50" s="68"/>
      <c r="B50" s="9"/>
      <c r="C50" s="9"/>
      <c r="D50" s="24"/>
      <c r="E50" s="9"/>
      <c r="F50" s="9"/>
      <c r="G50" s="4"/>
      <c r="H50" s="68"/>
      <c r="I50" s="9"/>
      <c r="J50" s="9"/>
      <c r="K50" s="24"/>
      <c r="L50" s="9"/>
      <c r="M50" s="9"/>
      <c r="O50" s="68"/>
      <c r="P50" s="29"/>
      <c r="Q50" s="9"/>
      <c r="R50" s="9"/>
      <c r="S50" s="9"/>
      <c r="T50" s="9"/>
      <c r="U50" s="4"/>
      <c r="V50" s="68"/>
      <c r="W50" s="9"/>
      <c r="X50" s="9"/>
      <c r="Y50" s="9"/>
      <c r="Z50" s="9"/>
      <c r="AA50" s="9"/>
    </row>
    <row r="51" spans="1:27" ht="15" customHeight="1" x14ac:dyDescent="0.15">
      <c r="A51" s="68"/>
      <c r="B51" s="9"/>
      <c r="C51" s="9"/>
      <c r="D51" s="24"/>
      <c r="E51" s="9"/>
      <c r="F51" s="9"/>
      <c r="G51" s="4"/>
      <c r="H51" s="68"/>
      <c r="I51" s="9"/>
      <c r="J51" s="9"/>
      <c r="K51" s="24"/>
      <c r="L51" s="9"/>
      <c r="M51" s="9"/>
      <c r="O51" s="68"/>
      <c r="P51" s="29"/>
      <c r="Q51" s="9"/>
      <c r="R51" s="9"/>
      <c r="S51" s="9"/>
      <c r="T51" s="9"/>
      <c r="U51" s="4"/>
      <c r="V51" s="68"/>
      <c r="W51" s="9"/>
      <c r="X51" s="9"/>
      <c r="Y51" s="9"/>
      <c r="Z51" s="9"/>
      <c r="AA51" s="9"/>
    </row>
    <row r="52" spans="1:27" ht="15" customHeight="1" x14ac:dyDescent="0.15">
      <c r="A52" s="70"/>
      <c r="B52" s="13"/>
      <c r="C52" s="13"/>
      <c r="D52" s="25"/>
      <c r="E52" s="13"/>
      <c r="F52" s="13"/>
      <c r="G52" s="4"/>
      <c r="H52" s="70"/>
      <c r="I52" s="13"/>
      <c r="J52" s="13"/>
      <c r="K52" s="25"/>
      <c r="L52" s="13"/>
      <c r="M52" s="13"/>
      <c r="O52" s="70"/>
      <c r="P52" s="30"/>
      <c r="Q52" s="13"/>
      <c r="R52" s="13"/>
      <c r="S52" s="13"/>
      <c r="T52" s="13"/>
      <c r="U52" s="4"/>
      <c r="V52" s="70"/>
      <c r="W52" s="13"/>
      <c r="X52" s="13"/>
      <c r="Y52" s="13"/>
      <c r="Z52" s="13"/>
      <c r="AA52" s="13"/>
    </row>
    <row r="53" spans="1:27" ht="15" customHeight="1" x14ac:dyDescent="0.15">
      <c r="A53" s="67">
        <f t="shared" ref="A53" si="26">A47+"1:00"</f>
        <v>0.66666666666666652</v>
      </c>
      <c r="B53" s="8"/>
      <c r="C53" s="8"/>
      <c r="D53" s="26"/>
      <c r="E53" s="8"/>
      <c r="F53" s="8"/>
      <c r="G53" s="4"/>
      <c r="H53" s="67">
        <f t="shared" ref="H53" si="27">H47+"1:00"</f>
        <v>1.1666666666666665</v>
      </c>
      <c r="I53" s="8"/>
      <c r="J53" s="8"/>
      <c r="K53" s="26"/>
      <c r="L53" s="8"/>
      <c r="M53" s="8"/>
      <c r="O53" s="67">
        <f t="shared" ref="O53" si="28">O47+"1:00"</f>
        <v>0.66666666666666652</v>
      </c>
      <c r="P53" s="28"/>
      <c r="Q53" s="8"/>
      <c r="R53" s="8"/>
      <c r="S53" s="8"/>
      <c r="T53" s="8" t="s">
        <v>15</v>
      </c>
      <c r="U53" s="4"/>
      <c r="V53" s="67">
        <f t="shared" ref="V53" si="29">V47+"1:00"</f>
        <v>1.1666666666666665</v>
      </c>
      <c r="W53" s="8"/>
      <c r="X53" s="8"/>
      <c r="Y53" s="8"/>
      <c r="Z53" s="8"/>
      <c r="AA53" s="8"/>
    </row>
    <row r="54" spans="1:27" ht="15" customHeight="1" x14ac:dyDescent="0.15">
      <c r="A54" s="68"/>
      <c r="B54" s="9"/>
      <c r="C54" s="9"/>
      <c r="D54" s="24"/>
      <c r="E54" s="9"/>
      <c r="F54" s="9"/>
      <c r="G54" s="4"/>
      <c r="H54" s="68"/>
      <c r="I54" s="9"/>
      <c r="J54" s="9"/>
      <c r="K54" s="24"/>
      <c r="L54" s="9"/>
      <c r="M54" s="9"/>
      <c r="O54" s="68"/>
      <c r="P54" s="9"/>
      <c r="Q54" s="9"/>
      <c r="R54" s="9"/>
      <c r="S54" s="9"/>
      <c r="T54" s="9"/>
      <c r="U54" s="4"/>
      <c r="V54" s="68"/>
      <c r="W54" s="9"/>
      <c r="X54" s="9"/>
      <c r="Y54" s="9"/>
      <c r="Z54" s="9"/>
      <c r="AA54" s="9"/>
    </row>
    <row r="55" spans="1:27" ht="15" customHeight="1" x14ac:dyDescent="0.15">
      <c r="A55" s="68"/>
      <c r="B55" s="9"/>
      <c r="C55" s="9"/>
      <c r="D55" s="24"/>
      <c r="E55" s="9"/>
      <c r="F55" s="9"/>
      <c r="G55" s="4"/>
      <c r="H55" s="68"/>
      <c r="I55" s="9"/>
      <c r="J55" s="9"/>
      <c r="K55" s="24"/>
      <c r="L55" s="9"/>
      <c r="M55" s="9" t="s">
        <v>11</v>
      </c>
      <c r="O55" s="68"/>
      <c r="P55" s="9"/>
      <c r="Q55" s="9"/>
      <c r="R55" s="9"/>
      <c r="S55" s="9"/>
      <c r="T55" s="9"/>
      <c r="U55" s="4"/>
      <c r="V55" s="68"/>
      <c r="W55" s="9"/>
      <c r="X55" s="9"/>
      <c r="Y55" s="9"/>
      <c r="Z55" s="9"/>
      <c r="AA55" s="9"/>
    </row>
    <row r="56" spans="1:27" ht="15" customHeight="1" x14ac:dyDescent="0.15">
      <c r="A56" s="68"/>
      <c r="B56" s="9"/>
      <c r="C56" s="9"/>
      <c r="D56" s="24"/>
      <c r="E56" s="9"/>
      <c r="F56" s="9"/>
      <c r="G56" s="4"/>
      <c r="H56" s="68"/>
      <c r="I56" s="9"/>
      <c r="J56" s="9"/>
      <c r="K56" s="24"/>
      <c r="L56" s="9"/>
      <c r="M56" s="9"/>
      <c r="O56" s="68"/>
      <c r="P56" s="9"/>
      <c r="Q56" s="9"/>
      <c r="R56" s="9"/>
      <c r="S56" s="9"/>
      <c r="T56" s="9"/>
      <c r="U56" s="4"/>
      <c r="V56" s="68"/>
      <c r="W56" s="9"/>
      <c r="X56" s="9"/>
      <c r="Y56" s="9"/>
      <c r="Z56" s="9"/>
      <c r="AA56" s="9"/>
    </row>
    <row r="57" spans="1:27" ht="15" customHeight="1" x14ac:dyDescent="0.15">
      <c r="A57" s="68"/>
      <c r="B57" s="9"/>
      <c r="C57" s="9"/>
      <c r="D57" s="24"/>
      <c r="E57" s="9"/>
      <c r="F57" s="9"/>
      <c r="G57" s="4"/>
      <c r="H57" s="68"/>
      <c r="I57" s="9"/>
      <c r="J57" s="9"/>
      <c r="K57" s="24"/>
      <c r="L57" s="9"/>
      <c r="M57" s="9"/>
      <c r="O57" s="68"/>
      <c r="P57" s="9"/>
      <c r="Q57" s="9"/>
      <c r="R57" s="9"/>
      <c r="S57" s="9"/>
      <c r="T57" s="9"/>
      <c r="U57" s="4"/>
      <c r="V57" s="68"/>
      <c r="W57" s="9"/>
      <c r="X57" s="9"/>
      <c r="Y57" s="9"/>
      <c r="Z57" s="9"/>
      <c r="AA57" s="9"/>
    </row>
    <row r="58" spans="1:27" ht="15" customHeight="1" x14ac:dyDescent="0.15">
      <c r="A58" s="70"/>
      <c r="B58" s="13"/>
      <c r="C58" s="13"/>
      <c r="D58" s="25"/>
      <c r="E58" s="13"/>
      <c r="F58" s="13"/>
      <c r="G58" s="4"/>
      <c r="H58" s="70"/>
      <c r="I58" s="13"/>
      <c r="J58" s="13"/>
      <c r="K58" s="25"/>
      <c r="L58" s="13"/>
      <c r="M58" s="13"/>
      <c r="O58" s="70"/>
      <c r="P58" s="13"/>
      <c r="Q58" s="13"/>
      <c r="R58" s="13"/>
      <c r="S58" s="13"/>
      <c r="T58" s="13"/>
      <c r="U58" s="4"/>
      <c r="V58" s="70"/>
      <c r="W58" s="13"/>
      <c r="X58" s="13"/>
      <c r="Y58" s="13"/>
      <c r="Z58" s="13"/>
      <c r="AA58" s="13"/>
    </row>
    <row r="59" spans="1:27" ht="15" customHeight="1" x14ac:dyDescent="0.15">
      <c r="A59" s="67">
        <f t="shared" ref="A59" si="30">A53+"1:00"</f>
        <v>0.70833333333333315</v>
      </c>
      <c r="B59" s="8"/>
      <c r="C59" s="8"/>
      <c r="D59" s="26"/>
      <c r="E59" s="8"/>
      <c r="F59" s="8"/>
      <c r="G59" s="4"/>
      <c r="H59" s="67">
        <f t="shared" ref="H59" si="31">H53+"1:00"</f>
        <v>1.2083333333333333</v>
      </c>
      <c r="I59" s="8"/>
      <c r="J59" s="8"/>
      <c r="K59" s="26"/>
      <c r="L59" s="8"/>
      <c r="M59" s="8"/>
      <c r="O59" s="67">
        <f t="shared" ref="O59" si="32">O53+"1:00"</f>
        <v>0.70833333333333315</v>
      </c>
      <c r="P59" s="8"/>
      <c r="Q59" s="8"/>
      <c r="R59" s="8"/>
      <c r="S59" s="8"/>
      <c r="T59" s="8"/>
      <c r="U59" s="4"/>
      <c r="V59" s="67">
        <f t="shared" ref="V59" si="33">V53+"1:00"</f>
        <v>1.2083333333333333</v>
      </c>
      <c r="W59" s="8"/>
      <c r="X59" s="8"/>
      <c r="Y59" s="8"/>
      <c r="Z59" s="8"/>
      <c r="AA59" s="8"/>
    </row>
    <row r="60" spans="1:27" ht="15" customHeight="1" x14ac:dyDescent="0.15">
      <c r="A60" s="68"/>
      <c r="B60" s="9"/>
      <c r="C60" s="9"/>
      <c r="D60" s="24"/>
      <c r="E60" s="9"/>
      <c r="F60" s="9"/>
      <c r="G60" s="4"/>
      <c r="H60" s="68"/>
      <c r="I60" s="9"/>
      <c r="J60" s="9"/>
      <c r="K60" s="24"/>
      <c r="L60" s="9"/>
      <c r="M60" s="9"/>
      <c r="O60" s="68"/>
      <c r="P60" s="9"/>
      <c r="Q60" s="9"/>
      <c r="R60" s="9"/>
      <c r="S60" s="9"/>
      <c r="T60" s="9"/>
      <c r="U60" s="4"/>
      <c r="V60" s="68"/>
      <c r="W60" s="9"/>
      <c r="X60" s="9"/>
      <c r="Y60" s="9"/>
      <c r="Z60" s="9"/>
      <c r="AA60" s="9"/>
    </row>
    <row r="61" spans="1:27" ht="15" customHeight="1" x14ac:dyDescent="0.15">
      <c r="A61" s="68"/>
      <c r="B61" s="9"/>
      <c r="C61" s="9"/>
      <c r="D61" s="24"/>
      <c r="E61" s="9"/>
      <c r="F61" s="9"/>
      <c r="G61" s="4"/>
      <c r="H61" s="68"/>
      <c r="I61" s="9"/>
      <c r="J61" s="9"/>
      <c r="K61" s="24"/>
      <c r="L61" s="9"/>
      <c r="M61" s="9"/>
      <c r="O61" s="68"/>
      <c r="P61" s="9"/>
      <c r="Q61" s="9"/>
      <c r="R61" s="9"/>
      <c r="S61" s="9"/>
      <c r="T61" s="9"/>
      <c r="U61" s="4"/>
      <c r="V61" s="68"/>
      <c r="W61" s="9"/>
      <c r="X61" s="9"/>
      <c r="Y61" s="9"/>
      <c r="Z61" s="9"/>
      <c r="AA61" s="9"/>
    </row>
    <row r="62" spans="1:27" ht="15" customHeight="1" x14ac:dyDescent="0.15">
      <c r="A62" s="68"/>
      <c r="B62" s="9"/>
      <c r="C62" s="9"/>
      <c r="D62" s="24"/>
      <c r="E62" s="9"/>
      <c r="F62" s="9"/>
      <c r="G62" s="4"/>
      <c r="H62" s="68"/>
      <c r="I62" s="9"/>
      <c r="J62" s="9"/>
      <c r="K62" s="24"/>
      <c r="L62" s="9"/>
      <c r="M62" s="9"/>
      <c r="O62" s="68"/>
      <c r="P62" s="9"/>
      <c r="Q62" s="9"/>
      <c r="R62" s="9"/>
      <c r="S62" s="9"/>
      <c r="T62" s="9"/>
      <c r="U62" s="4"/>
      <c r="V62" s="68"/>
      <c r="W62" s="9"/>
      <c r="X62" s="9"/>
      <c r="Y62" s="9"/>
      <c r="Z62" s="9"/>
      <c r="AA62" s="9"/>
    </row>
    <row r="63" spans="1:27" ht="15" customHeight="1" x14ac:dyDescent="0.15">
      <c r="A63" s="68"/>
      <c r="B63" s="9"/>
      <c r="C63" s="9"/>
      <c r="D63" s="24"/>
      <c r="E63" s="9"/>
      <c r="F63" s="9"/>
      <c r="G63" s="4"/>
      <c r="H63" s="68"/>
      <c r="I63" s="9"/>
      <c r="J63" s="9"/>
      <c r="K63" s="24"/>
      <c r="L63" s="9"/>
      <c r="M63" s="9"/>
      <c r="O63" s="68"/>
      <c r="P63" s="9"/>
      <c r="Q63" s="9"/>
      <c r="R63" s="9"/>
      <c r="S63" s="9"/>
      <c r="T63" s="9"/>
      <c r="U63" s="4"/>
      <c r="V63" s="68"/>
      <c r="W63" s="9"/>
      <c r="X63" s="9"/>
      <c r="Y63" s="9"/>
      <c r="Z63" s="9"/>
      <c r="AA63" s="9"/>
    </row>
    <row r="64" spans="1:27" ht="15" customHeight="1" x14ac:dyDescent="0.15">
      <c r="A64" s="70"/>
      <c r="B64" s="13"/>
      <c r="C64" s="13"/>
      <c r="D64" s="25"/>
      <c r="E64" s="13"/>
      <c r="F64" s="13"/>
      <c r="G64" s="4"/>
      <c r="H64" s="70"/>
      <c r="I64" s="13"/>
      <c r="J64" s="13"/>
      <c r="K64" s="25"/>
      <c r="L64" s="13"/>
      <c r="M64" s="13"/>
      <c r="O64" s="70"/>
      <c r="P64" s="13"/>
      <c r="Q64" s="13"/>
      <c r="R64" s="13"/>
      <c r="S64" s="13"/>
      <c r="T64" s="13"/>
      <c r="U64" s="4"/>
      <c r="V64" s="70"/>
      <c r="W64" s="13"/>
      <c r="X64" s="13"/>
      <c r="Y64" s="13"/>
      <c r="Z64" s="13"/>
      <c r="AA64" s="13"/>
    </row>
    <row r="65" spans="1:27" ht="15" customHeight="1" x14ac:dyDescent="0.15">
      <c r="A65" s="67">
        <f t="shared" ref="A65" si="34">A59+"1:00"</f>
        <v>0.74999999999999978</v>
      </c>
      <c r="B65" s="8"/>
      <c r="C65" s="8"/>
      <c r="D65" s="26"/>
      <c r="E65" s="8"/>
      <c r="F65" s="8"/>
      <c r="G65" s="4"/>
      <c r="H65" s="67">
        <f t="shared" ref="H65" si="35">H59+"1:00"</f>
        <v>1.25</v>
      </c>
      <c r="I65" s="8"/>
      <c r="J65" s="8"/>
      <c r="K65" s="26"/>
      <c r="L65" s="8"/>
      <c r="M65" s="8"/>
      <c r="O65" s="67">
        <f t="shared" ref="O65" si="36">O59+"1:00"</f>
        <v>0.74999999999999978</v>
      </c>
      <c r="P65" s="8"/>
      <c r="Q65" s="8"/>
      <c r="R65" s="8"/>
      <c r="S65" s="8"/>
      <c r="T65" s="8"/>
      <c r="U65" s="4"/>
      <c r="V65" s="67">
        <f t="shared" ref="V65" si="37">V59+"1:00"</f>
        <v>1.25</v>
      </c>
      <c r="W65" s="8"/>
      <c r="X65" s="8"/>
      <c r="Y65" s="8"/>
      <c r="Z65" s="8"/>
      <c r="AA65" s="8"/>
    </row>
    <row r="66" spans="1:27" ht="15" customHeight="1" x14ac:dyDescent="0.15">
      <c r="A66" s="68"/>
      <c r="B66" s="9"/>
      <c r="C66" s="9"/>
      <c r="D66" s="24"/>
      <c r="E66" s="9"/>
      <c r="F66" s="9"/>
      <c r="G66" s="4"/>
      <c r="H66" s="68"/>
      <c r="I66" s="9"/>
      <c r="J66" s="9"/>
      <c r="K66" s="24"/>
      <c r="L66" s="9"/>
      <c r="M66" s="9"/>
      <c r="O66" s="68"/>
      <c r="P66" s="9"/>
      <c r="Q66" s="9"/>
      <c r="R66" s="9"/>
      <c r="S66" s="9"/>
      <c r="T66" s="9"/>
      <c r="U66" s="4"/>
      <c r="V66" s="68"/>
      <c r="W66" s="9"/>
      <c r="X66" s="9"/>
      <c r="Y66" s="9"/>
      <c r="Z66" s="9"/>
      <c r="AA66" s="9"/>
    </row>
    <row r="67" spans="1:27" ht="15" customHeight="1" x14ac:dyDescent="0.15">
      <c r="A67" s="68"/>
      <c r="B67" s="9"/>
      <c r="C67" s="9"/>
      <c r="D67" s="24"/>
      <c r="E67" s="9"/>
      <c r="F67" s="9"/>
      <c r="G67" s="4"/>
      <c r="H67" s="68"/>
      <c r="I67" s="9"/>
      <c r="J67" s="9"/>
      <c r="K67" s="24"/>
      <c r="L67" s="9"/>
      <c r="M67" s="9"/>
      <c r="O67" s="68"/>
      <c r="P67" s="9"/>
      <c r="Q67" s="9"/>
      <c r="R67" s="9"/>
      <c r="S67" s="9"/>
      <c r="T67" s="9"/>
      <c r="U67" s="4"/>
      <c r="V67" s="68"/>
      <c r="W67" s="9"/>
      <c r="X67" s="9"/>
      <c r="Y67" s="9"/>
      <c r="Z67" s="9"/>
      <c r="AA67" s="9"/>
    </row>
    <row r="68" spans="1:27" ht="15" customHeight="1" x14ac:dyDescent="0.15">
      <c r="A68" s="68"/>
      <c r="B68" s="9"/>
      <c r="C68" s="9"/>
      <c r="D68" s="24"/>
      <c r="E68" s="9"/>
      <c r="F68" s="9"/>
      <c r="G68" s="4"/>
      <c r="H68" s="68"/>
      <c r="I68" s="9"/>
      <c r="J68" s="9"/>
      <c r="K68" s="24"/>
      <c r="L68" s="9"/>
      <c r="M68" s="9"/>
      <c r="O68" s="68"/>
      <c r="P68" s="9"/>
      <c r="Q68" s="9"/>
      <c r="R68" s="9"/>
      <c r="S68" s="9"/>
      <c r="T68" s="9"/>
      <c r="U68" s="4"/>
      <c r="V68" s="68"/>
      <c r="W68" s="9"/>
      <c r="X68" s="9"/>
      <c r="Y68" s="9"/>
      <c r="Z68" s="9"/>
      <c r="AA68" s="9"/>
    </row>
    <row r="69" spans="1:27" ht="15" customHeight="1" x14ac:dyDescent="0.15">
      <c r="A69" s="68"/>
      <c r="B69" s="9"/>
      <c r="C69" s="9"/>
      <c r="D69" s="24"/>
      <c r="E69" s="9"/>
      <c r="F69" s="9"/>
      <c r="G69" s="4"/>
      <c r="H69" s="68"/>
      <c r="I69" s="9"/>
      <c r="J69" s="9"/>
      <c r="K69" s="24"/>
      <c r="L69" s="9"/>
      <c r="M69" s="9"/>
      <c r="O69" s="68"/>
      <c r="P69" s="9"/>
      <c r="Q69" s="9"/>
      <c r="R69" s="9"/>
      <c r="S69" s="9"/>
      <c r="T69" s="9"/>
      <c r="U69" s="4"/>
      <c r="V69" s="68"/>
      <c r="W69" s="9"/>
      <c r="X69" s="9"/>
      <c r="Y69" s="9"/>
      <c r="Z69" s="9"/>
      <c r="AA69" s="9"/>
    </row>
    <row r="70" spans="1:27" ht="15" customHeight="1" x14ac:dyDescent="0.15">
      <c r="A70" s="70"/>
      <c r="B70" s="13"/>
      <c r="C70" s="13"/>
      <c r="D70" s="25"/>
      <c r="E70" s="13"/>
      <c r="F70" s="13"/>
      <c r="G70" s="4"/>
      <c r="H70" s="70"/>
      <c r="I70" s="13"/>
      <c r="J70" s="13"/>
      <c r="K70" s="25"/>
      <c r="L70" s="13"/>
      <c r="M70" s="13"/>
      <c r="O70" s="70"/>
      <c r="P70" s="13"/>
      <c r="Q70" s="13"/>
      <c r="R70" s="13"/>
      <c r="S70" s="13"/>
      <c r="T70" s="13"/>
      <c r="U70" s="4"/>
      <c r="V70" s="70"/>
      <c r="W70" s="13"/>
      <c r="X70" s="13"/>
      <c r="Y70" s="13"/>
      <c r="Z70" s="13"/>
      <c r="AA70" s="13"/>
    </row>
    <row r="71" spans="1:27" ht="15" customHeight="1" x14ac:dyDescent="0.15">
      <c r="A71" s="67">
        <f t="shared" ref="A71" si="38">A65+"1:00"</f>
        <v>0.79166666666666641</v>
      </c>
      <c r="B71" s="8"/>
      <c r="C71" s="8"/>
      <c r="D71" s="26"/>
      <c r="E71" s="8"/>
      <c r="F71" s="8"/>
      <c r="G71" s="4"/>
      <c r="H71" s="67">
        <f t="shared" ref="H71" si="39">H65+"1:00"</f>
        <v>1.2916666666666667</v>
      </c>
      <c r="I71" s="8"/>
      <c r="J71" s="8"/>
      <c r="K71" s="26"/>
      <c r="L71" s="8"/>
      <c r="M71" s="8"/>
      <c r="O71" s="67">
        <f t="shared" ref="O71" si="40">O65+"1:00"</f>
        <v>0.79166666666666641</v>
      </c>
      <c r="P71" s="8"/>
      <c r="Q71" s="8"/>
      <c r="R71" s="8"/>
      <c r="S71" s="8"/>
      <c r="T71" s="8"/>
      <c r="U71" s="4"/>
      <c r="V71" s="67">
        <f t="shared" ref="V71" si="41">V65+"1:00"</f>
        <v>1.2916666666666667</v>
      </c>
      <c r="W71" s="8"/>
      <c r="X71" s="8"/>
      <c r="Y71" s="8"/>
      <c r="Z71" s="8"/>
      <c r="AA71" s="8"/>
    </row>
    <row r="72" spans="1:27" ht="15" customHeight="1" x14ac:dyDescent="0.15">
      <c r="A72" s="68"/>
      <c r="B72" s="9"/>
      <c r="C72" s="9"/>
      <c r="D72" s="24"/>
      <c r="E72" s="9"/>
      <c r="F72" s="9"/>
      <c r="G72" s="4"/>
      <c r="H72" s="68"/>
      <c r="I72" s="9"/>
      <c r="J72" s="9"/>
      <c r="K72" s="24"/>
      <c r="L72" s="9"/>
      <c r="M72" s="9"/>
      <c r="O72" s="68"/>
      <c r="P72" s="9"/>
      <c r="Q72" s="9"/>
      <c r="R72" s="9"/>
      <c r="S72" s="9"/>
      <c r="T72" s="9"/>
      <c r="U72" s="4"/>
      <c r="V72" s="68"/>
      <c r="W72" s="9"/>
      <c r="X72" s="9"/>
      <c r="Y72" s="9"/>
      <c r="Z72" s="9"/>
      <c r="AA72" s="9"/>
    </row>
    <row r="73" spans="1:27" ht="15" customHeight="1" x14ac:dyDescent="0.15">
      <c r="A73" s="68"/>
      <c r="B73" s="9"/>
      <c r="C73" s="9"/>
      <c r="D73" s="24"/>
      <c r="E73" s="9"/>
      <c r="F73" s="9"/>
      <c r="G73" s="4"/>
      <c r="H73" s="68"/>
      <c r="I73" s="9"/>
      <c r="J73" s="9"/>
      <c r="K73" s="24"/>
      <c r="L73" s="9"/>
      <c r="M73" s="9"/>
      <c r="O73" s="68"/>
      <c r="P73" s="9"/>
      <c r="Q73" s="9"/>
      <c r="R73" s="9"/>
      <c r="S73" s="9"/>
      <c r="T73" s="9"/>
      <c r="U73" s="4"/>
      <c r="V73" s="68"/>
      <c r="W73" s="9"/>
      <c r="X73" s="9"/>
      <c r="Y73" s="9"/>
      <c r="Z73" s="9"/>
      <c r="AA73" s="9"/>
    </row>
    <row r="74" spans="1:27" ht="15" customHeight="1" x14ac:dyDescent="0.15">
      <c r="A74" s="68"/>
      <c r="B74" s="9"/>
      <c r="C74" s="9"/>
      <c r="D74" s="24"/>
      <c r="E74" s="9"/>
      <c r="F74" s="9"/>
      <c r="G74" s="4"/>
      <c r="H74" s="68"/>
      <c r="I74" s="9"/>
      <c r="J74" s="9"/>
      <c r="K74" s="24"/>
      <c r="L74" s="9"/>
      <c r="M74" s="9"/>
      <c r="O74" s="68"/>
      <c r="P74" s="9"/>
      <c r="Q74" s="9"/>
      <c r="R74" s="9"/>
      <c r="S74" s="9"/>
      <c r="T74" s="9"/>
      <c r="U74" s="4"/>
      <c r="V74" s="68"/>
      <c r="W74" s="9"/>
      <c r="X74" s="9"/>
      <c r="Y74" s="9"/>
      <c r="Z74" s="9"/>
      <c r="AA74" s="9"/>
    </row>
    <row r="75" spans="1:27" ht="15" customHeight="1" x14ac:dyDescent="0.15">
      <c r="A75" s="68"/>
      <c r="B75" s="9"/>
      <c r="C75" s="9"/>
      <c r="D75" s="24"/>
      <c r="E75" s="9"/>
      <c r="F75" s="9"/>
      <c r="G75" s="4"/>
      <c r="H75" s="68"/>
      <c r="I75" s="9"/>
      <c r="J75" s="9"/>
      <c r="K75" s="24"/>
      <c r="L75" s="9"/>
      <c r="M75" s="9"/>
      <c r="O75" s="68"/>
      <c r="P75" s="9"/>
      <c r="Q75" s="9"/>
      <c r="R75" s="9"/>
      <c r="S75" s="9"/>
      <c r="T75" s="9"/>
      <c r="U75" s="4"/>
      <c r="V75" s="68"/>
      <c r="W75" s="9"/>
      <c r="X75" s="9"/>
      <c r="Y75" s="9"/>
      <c r="Z75" s="9"/>
      <c r="AA75" s="9"/>
    </row>
    <row r="76" spans="1:27" ht="15" customHeight="1" x14ac:dyDescent="0.15">
      <c r="A76" s="69"/>
      <c r="B76" s="14"/>
      <c r="C76" s="14"/>
      <c r="D76" s="27"/>
      <c r="E76" s="14"/>
      <c r="F76" s="14"/>
      <c r="G76" s="4"/>
      <c r="H76" s="69"/>
      <c r="I76" s="14"/>
      <c r="J76" s="14"/>
      <c r="K76" s="27"/>
      <c r="L76" s="14"/>
      <c r="M76" s="14"/>
      <c r="O76" s="69"/>
      <c r="P76" s="14"/>
      <c r="Q76" s="14"/>
      <c r="R76" s="14"/>
      <c r="S76" s="14"/>
      <c r="T76" s="14"/>
      <c r="U76" s="4"/>
      <c r="V76" s="69"/>
      <c r="W76" s="14"/>
      <c r="X76" s="14"/>
      <c r="Y76" s="14"/>
      <c r="Z76" s="14"/>
      <c r="AA76" s="14"/>
    </row>
  </sheetData>
  <autoFilter ref="A4:M76"/>
  <mergeCells count="50">
    <mergeCell ref="V59:V64"/>
    <mergeCell ref="O65:O70"/>
    <mergeCell ref="V65:V70"/>
    <mergeCell ref="O71:O76"/>
    <mergeCell ref="V71:V76"/>
    <mergeCell ref="V41:V46"/>
    <mergeCell ref="O47:O52"/>
    <mergeCell ref="V47:V52"/>
    <mergeCell ref="O53:O58"/>
    <mergeCell ref="V53:V58"/>
    <mergeCell ref="O35:O40"/>
    <mergeCell ref="V35:V40"/>
    <mergeCell ref="O41:O46"/>
    <mergeCell ref="O59:O64"/>
    <mergeCell ref="A3:M3"/>
    <mergeCell ref="O17:O22"/>
    <mergeCell ref="V17:V22"/>
    <mergeCell ref="O23:O28"/>
    <mergeCell ref="V23:V28"/>
    <mergeCell ref="O29:O34"/>
    <mergeCell ref="V29:V34"/>
    <mergeCell ref="O3:AA3"/>
    <mergeCell ref="O5:O10"/>
    <mergeCell ref="V5:V10"/>
    <mergeCell ref="O11:O16"/>
    <mergeCell ref="V11:V16"/>
    <mergeCell ref="H71:H76"/>
    <mergeCell ref="H5:H10"/>
    <mergeCell ref="H11:H16"/>
    <mergeCell ref="H17:H22"/>
    <mergeCell ref="H23:H28"/>
    <mergeCell ref="H29:H34"/>
    <mergeCell ref="H35:H40"/>
    <mergeCell ref="H41:H46"/>
    <mergeCell ref="H47:H52"/>
    <mergeCell ref="H53:H58"/>
    <mergeCell ref="H59:H64"/>
    <mergeCell ref="H65:H70"/>
    <mergeCell ref="A71:A76"/>
    <mergeCell ref="A11:A16"/>
    <mergeCell ref="A5:A10"/>
    <mergeCell ref="A17:A22"/>
    <mergeCell ref="A23:A28"/>
    <mergeCell ref="A29:A34"/>
    <mergeCell ref="A35:A40"/>
    <mergeCell ref="A41:A46"/>
    <mergeCell ref="A47:A52"/>
    <mergeCell ref="A53:A58"/>
    <mergeCell ref="A59:A64"/>
    <mergeCell ref="A65:A70"/>
  </mergeCells>
  <phoneticPr fontId="1"/>
  <pageMargins left="0.27" right="0.11811023622047245" top="0.31" bottom="0.15748031496062992" header="0.56000000000000005" footer="0.31496062992125984"/>
  <pageSetup paperSize="9" scale="3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全体</vt:lpstr>
      <vt:lpstr>費用</vt:lpstr>
      <vt:lpstr>タイムスケジュール</vt:lpstr>
      <vt:lpstr>タイムスケジュール!Print_Area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喜田　晃大</dc:creator>
  <cp:lastModifiedBy>菱テク品管 吉田 良生</cp:lastModifiedBy>
  <cp:lastPrinted>2016-04-28T01:36:55Z</cp:lastPrinted>
  <dcterms:created xsi:type="dcterms:W3CDTF">2014-06-25T00:35:49Z</dcterms:created>
  <dcterms:modified xsi:type="dcterms:W3CDTF">2016-05-06T00:44:45Z</dcterms:modified>
</cp:coreProperties>
</file>